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表3录取审批表（材料物理与化学）" sheetId="1" r:id="rId1"/>
    <sheet name="表3录取审批表 (微电子学与固体电子学)" sheetId="2" r:id="rId2"/>
    <sheet name="表3录取审批表 (光学工程学术型) " sheetId="3" r:id="rId3"/>
    <sheet name="表3录取审批表 (光学工程专业型)" sheetId="4" r:id="rId4"/>
  </sheets>
  <definedNames>
    <definedName name="_xlnm.Print_Titles" localSheetId="2">'表3录取审批表 (光学工程学术型) '!$1:$4</definedName>
    <definedName name="_xlnm.Print_Titles" localSheetId="3">'表3录取审批表 (光学工程专业型)'!$1:$4</definedName>
    <definedName name="_xlnm.Print_Titles" localSheetId="1">'表3录取审批表 (微电子学与固体电子学)'!$1:$4</definedName>
    <definedName name="_xlnm.Print_Titles" localSheetId="0">'表3录取审批表（材料物理与化学）'!$1:$4</definedName>
  </definedNames>
  <calcPr fullCalcOnLoad="1"/>
</workbook>
</file>

<file path=xl/sharedStrings.xml><?xml version="1.0" encoding="utf-8"?>
<sst xmlns="http://schemas.openxmlformats.org/spreadsheetml/2006/main" count="384" uniqueCount="90">
  <si>
    <t>序号</t>
  </si>
  <si>
    <t>姓名</t>
  </si>
  <si>
    <t>准考证号</t>
  </si>
  <si>
    <t>最后学历</t>
  </si>
  <si>
    <t>是否加试</t>
  </si>
  <si>
    <t>是否调剂</t>
  </si>
  <si>
    <t>初试总分</t>
  </si>
  <si>
    <t>专业笔试</t>
  </si>
  <si>
    <t>小计</t>
  </si>
  <si>
    <t>总成绩</t>
  </si>
  <si>
    <t>总成绩排名</t>
  </si>
  <si>
    <t>是否录取</t>
  </si>
  <si>
    <t>录取性质</t>
  </si>
  <si>
    <t>本科</t>
  </si>
  <si>
    <t>是</t>
  </si>
  <si>
    <t>否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</si>
  <si>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</si>
  <si>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</si>
  <si>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</si>
  <si>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</si>
  <si>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</si>
  <si>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</si>
  <si>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</si>
  <si>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</si>
  <si>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</si>
  <si>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</si>
  <si>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</si>
  <si>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</si>
  <si>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</si>
  <si>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校外调剂</t>
  </si>
  <si>
    <t>复试成绩</t>
  </si>
  <si>
    <t>综合素质考核</t>
  </si>
  <si>
    <t>非定向就业</t>
  </si>
  <si>
    <t>备注
（定向生请在此栏手写单位名称，不录取原因也在此注明）</t>
  </si>
  <si>
    <t>张亚丽</t>
  </si>
  <si>
    <t>严闪闪</t>
  </si>
  <si>
    <t>肖稼凯</t>
  </si>
  <si>
    <t>魏优</t>
  </si>
  <si>
    <t>廖明娜</t>
  </si>
  <si>
    <t>匡鲤萍</t>
  </si>
  <si>
    <t>冀凤振</t>
  </si>
  <si>
    <t>胡炎贵</t>
  </si>
  <si>
    <t>黄晶</t>
  </si>
  <si>
    <t>蓝栩砚</t>
  </si>
  <si>
    <t>杨晛</t>
  </si>
  <si>
    <t>陈晓临</t>
  </si>
  <si>
    <t>张颖楠</t>
  </si>
  <si>
    <t>王山林</t>
  </si>
  <si>
    <t>陈航</t>
  </si>
  <si>
    <t>戚明月</t>
  </si>
  <si>
    <t>韩振伟</t>
  </si>
  <si>
    <t>张琪伦</t>
  </si>
  <si>
    <t>王栋梁</t>
  </si>
  <si>
    <t>罗昊</t>
  </si>
  <si>
    <t>孙杰</t>
  </si>
  <si>
    <t>李友朋</t>
  </si>
  <si>
    <t>方慧风</t>
  </si>
  <si>
    <t>衣新燕</t>
  </si>
  <si>
    <t>郭德霄</t>
  </si>
  <si>
    <t>张晗</t>
  </si>
  <si>
    <t>高崇光</t>
  </si>
  <si>
    <t>郭敏</t>
  </si>
  <si>
    <t>杨杨</t>
  </si>
  <si>
    <t>1</t>
  </si>
  <si>
    <t>2</t>
  </si>
  <si>
    <t>院所（盖章）：    光电子材料与技术研究所             专业代码：     080501                专业名称：材料物理与化学</t>
  </si>
  <si>
    <r>
      <t>201</t>
    </r>
    <r>
      <rPr>
        <b/>
        <u val="single"/>
        <sz val="18"/>
        <rFont val="宋体"/>
        <family val="0"/>
      </rPr>
      <t>5</t>
    </r>
    <r>
      <rPr>
        <b/>
        <sz val="18"/>
        <rFont val="宋体"/>
        <family val="0"/>
      </rPr>
      <t>年华南师范大学全日制硕士录取审批表（学术型 表3）</t>
    </r>
  </si>
  <si>
    <t>院所（盖章）：    光电子材料与技术研究所               专业代码：       080903                专业名称：微电子学与固体电子学</t>
  </si>
  <si>
    <t>院所（盖章）：    光电子材料与技术研究所            专业代码：    080300                         专业名称：光学工程</t>
  </si>
  <si>
    <t>3</t>
  </si>
  <si>
    <t>院所（盖章）：    光电子材料与技术研究所               专业代码：      085202               专业名称：光学工程</t>
  </si>
  <si>
    <r>
      <t>201</t>
    </r>
    <r>
      <rPr>
        <b/>
        <u val="single"/>
        <sz val="18"/>
        <rFont val="宋体"/>
        <family val="0"/>
      </rPr>
      <t>5</t>
    </r>
    <r>
      <rPr>
        <b/>
        <sz val="18"/>
        <rFont val="宋体"/>
        <family val="0"/>
      </rPr>
      <t>年华南师范大学全日制硕士录取审批表（专业型 表3）</t>
    </r>
  </si>
  <si>
    <t>程永科</t>
  </si>
  <si>
    <t>徐雅琳</t>
  </si>
  <si>
    <t>黄有龙</t>
  </si>
  <si>
    <t>张恒</t>
  </si>
  <si>
    <t>候敏娜</t>
  </si>
  <si>
    <t>李黄经纬</t>
  </si>
  <si>
    <t>冼志科</t>
  </si>
  <si>
    <t>考生放弃</t>
  </si>
  <si>
    <t>复试成绩不合格</t>
  </si>
  <si>
    <t>罗红整</t>
  </si>
  <si>
    <t>349</t>
  </si>
  <si>
    <t>325</t>
  </si>
  <si>
    <t>303</t>
  </si>
  <si>
    <t>287</t>
  </si>
  <si>
    <t>341</t>
  </si>
  <si>
    <t>323</t>
  </si>
  <si>
    <t>312</t>
  </si>
  <si>
    <t>320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</si>
</sst>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zoomScalePageLayoutView="0" workbookViewId="0" topLeftCell="A4">
      <selection activeCell="O14" sqref="O14"/>
    </sheetView>
  </sheetViews>
  <sheetFormatPr defaultColWidth="9.00390625" defaultRowHeight="14.25"/>
  <cols>
    <col min="1" max="1" width="4.875" style="1" customWidth="1"/>
    <col min="2" max="2" width="16.125" style="1" customWidth="1"/>
    <col min="3" max="3" width="8.00390625" style="1" customWidth="1"/>
    <col min="4" max="4" width="5.625" style="1" customWidth="1"/>
    <col min="5" max="5" width="5.125" style="1" customWidth="1"/>
    <col min="6" max="6" width="7.00390625" style="1" customWidth="1"/>
    <col min="7" max="7" width="5.875" style="3" customWidth="1"/>
    <col min="8" max="8" width="9.125" style="4" customWidth="1"/>
    <col min="9" max="9" width="9.25390625" style="4" customWidth="1"/>
    <col min="10" max="10" width="8.00390625" style="4" customWidth="1"/>
    <col min="11" max="11" width="8.375" style="4" customWidth="1"/>
    <col min="12" max="12" width="7.00390625" style="1" customWidth="1"/>
    <col min="13" max="13" width="5.125" style="1" customWidth="1"/>
    <col min="14" max="14" width="8.75390625" style="1" customWidth="1"/>
    <col min="15" max="15" width="23.00390625" style="1" customWidth="1"/>
    <col min="16" max="16384" width="9.00390625" style="1" customWidth="1"/>
  </cols>
  <sheetData>
    <row r="1" spans="1:15" ht="39" customHeight="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4" t="s">
        <v>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.5" customHeight="1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  <c r="G3" s="19" t="s">
        <v>6</v>
      </c>
      <c r="H3" s="18" t="s">
        <v>30</v>
      </c>
      <c r="I3" s="18"/>
      <c r="J3" s="18"/>
      <c r="K3" s="18" t="s">
        <v>9</v>
      </c>
      <c r="L3" s="13" t="s">
        <v>10</v>
      </c>
      <c r="M3" s="13" t="s">
        <v>11</v>
      </c>
      <c r="N3" s="13" t="s">
        <v>12</v>
      </c>
      <c r="O3" s="16" t="s">
        <v>33</v>
      </c>
    </row>
    <row r="4" spans="1:15" ht="35.25" customHeight="1">
      <c r="A4" s="13"/>
      <c r="B4" s="13"/>
      <c r="C4" s="13"/>
      <c r="D4" s="13"/>
      <c r="E4" s="13"/>
      <c r="F4" s="13"/>
      <c r="G4" s="19"/>
      <c r="H4" s="2" t="s">
        <v>7</v>
      </c>
      <c r="I4" s="2" t="s">
        <v>31</v>
      </c>
      <c r="J4" s="2" t="s">
        <v>8</v>
      </c>
      <c r="K4" s="18"/>
      <c r="L4" s="13"/>
      <c r="M4" s="13"/>
      <c r="N4" s="13"/>
      <c r="O4" s="17"/>
    </row>
    <row r="5" spans="1:15" s="10" customFormat="1" ht="29.25" customHeight="1">
      <c r="A5" s="5" t="s">
        <v>16</v>
      </c>
      <c r="B5" s="6">
        <v>105615000001183</v>
      </c>
      <c r="C5" s="7" t="s">
        <v>46</v>
      </c>
      <c r="D5" s="7" t="s">
        <v>13</v>
      </c>
      <c r="E5" s="7" t="s">
        <v>15</v>
      </c>
      <c r="F5" s="7" t="s">
        <v>29</v>
      </c>
      <c r="G5" s="7">
        <v>343</v>
      </c>
      <c r="H5" s="8">
        <v>85</v>
      </c>
      <c r="I5" s="8">
        <v>93</v>
      </c>
      <c r="J5" s="9">
        <f aca="true" t="shared" si="0" ref="J5:J18">(H5+I5)/2</f>
        <v>89</v>
      </c>
      <c r="K5" s="9">
        <f aca="true" t="shared" si="1" ref="K5:K14">G5/5*0.5+J5*0.5</f>
        <v>78.8</v>
      </c>
      <c r="L5" s="7" t="s">
        <v>16</v>
      </c>
      <c r="M5" s="7" t="s">
        <v>14</v>
      </c>
      <c r="N5" s="7" t="s">
        <v>32</v>
      </c>
      <c r="O5" s="7"/>
    </row>
    <row r="6" spans="1:15" s="10" customFormat="1" ht="29.25" customHeight="1">
      <c r="A6" s="5" t="s">
        <v>64</v>
      </c>
      <c r="B6" s="6">
        <v>102515210006209</v>
      </c>
      <c r="C6" s="7" t="s">
        <v>49</v>
      </c>
      <c r="D6" s="7" t="s">
        <v>13</v>
      </c>
      <c r="E6" s="7" t="s">
        <v>15</v>
      </c>
      <c r="F6" s="7" t="s">
        <v>29</v>
      </c>
      <c r="G6" s="7">
        <v>345</v>
      </c>
      <c r="H6" s="8">
        <v>80</v>
      </c>
      <c r="I6" s="8">
        <v>91</v>
      </c>
      <c r="J6" s="9">
        <f t="shared" si="0"/>
        <v>85.5</v>
      </c>
      <c r="K6" s="9">
        <f t="shared" si="1"/>
        <v>77.25</v>
      </c>
      <c r="L6" s="7" t="s">
        <v>64</v>
      </c>
      <c r="M6" s="7" t="s">
        <v>14</v>
      </c>
      <c r="N6" s="7" t="s">
        <v>32</v>
      </c>
      <c r="O6" s="7"/>
    </row>
    <row r="7" spans="1:15" s="10" customFormat="1" ht="29.25" customHeight="1">
      <c r="A7" s="5" t="s">
        <v>17</v>
      </c>
      <c r="B7" s="6">
        <v>105615000005444</v>
      </c>
      <c r="C7" s="7" t="s">
        <v>37</v>
      </c>
      <c r="D7" s="7" t="s">
        <v>13</v>
      </c>
      <c r="E7" s="7" t="s">
        <v>15</v>
      </c>
      <c r="F7" s="7" t="s">
        <v>29</v>
      </c>
      <c r="G7" s="7">
        <v>329</v>
      </c>
      <c r="H7" s="8">
        <v>81</v>
      </c>
      <c r="I7" s="8">
        <v>94</v>
      </c>
      <c r="J7" s="9">
        <f t="shared" si="0"/>
        <v>87.5</v>
      </c>
      <c r="K7" s="9">
        <f t="shared" si="1"/>
        <v>76.65</v>
      </c>
      <c r="L7" s="7" t="s">
        <v>17</v>
      </c>
      <c r="M7" s="7" t="s">
        <v>14</v>
      </c>
      <c r="N7" s="7" t="s">
        <v>32</v>
      </c>
      <c r="O7" s="7"/>
    </row>
    <row r="8" spans="1:15" s="10" customFormat="1" ht="29.25" customHeight="1">
      <c r="A8" s="5" t="s">
        <v>17</v>
      </c>
      <c r="B8" s="6">
        <v>100565012111821</v>
      </c>
      <c r="C8" s="7" t="s">
        <v>40</v>
      </c>
      <c r="D8" s="7" t="s">
        <v>13</v>
      </c>
      <c r="E8" s="7" t="s">
        <v>15</v>
      </c>
      <c r="F8" s="7" t="s">
        <v>29</v>
      </c>
      <c r="G8" s="7">
        <v>335</v>
      </c>
      <c r="H8" s="8">
        <v>85</v>
      </c>
      <c r="I8" s="8">
        <v>86</v>
      </c>
      <c r="J8" s="9">
        <f t="shared" si="0"/>
        <v>85.5</v>
      </c>
      <c r="K8" s="9">
        <f t="shared" si="1"/>
        <v>76.25</v>
      </c>
      <c r="L8" s="7" t="s">
        <v>18</v>
      </c>
      <c r="M8" s="7" t="s">
        <v>14</v>
      </c>
      <c r="N8" s="7" t="s">
        <v>32</v>
      </c>
      <c r="O8" s="7"/>
    </row>
    <row r="9" spans="1:15" s="10" customFormat="1" ht="29.25" customHeight="1">
      <c r="A9" s="5" t="s">
        <v>18</v>
      </c>
      <c r="B9" s="6">
        <v>102865620613443</v>
      </c>
      <c r="C9" s="7" t="s">
        <v>48</v>
      </c>
      <c r="D9" s="7" t="s">
        <v>13</v>
      </c>
      <c r="E9" s="7" t="s">
        <v>15</v>
      </c>
      <c r="F9" s="7" t="s">
        <v>29</v>
      </c>
      <c r="G9" s="7">
        <v>324</v>
      </c>
      <c r="H9" s="8">
        <v>85</v>
      </c>
      <c r="I9" s="8">
        <v>90</v>
      </c>
      <c r="J9" s="9">
        <f t="shared" si="0"/>
        <v>87.5</v>
      </c>
      <c r="K9" s="9">
        <f t="shared" si="1"/>
        <v>76.15</v>
      </c>
      <c r="L9" s="7" t="s">
        <v>19</v>
      </c>
      <c r="M9" s="7" t="s">
        <v>14</v>
      </c>
      <c r="N9" s="7" t="s">
        <v>32</v>
      </c>
      <c r="O9" s="7"/>
    </row>
    <row r="10" spans="1:15" s="10" customFormat="1" ht="29.25" customHeight="1">
      <c r="A10" s="5" t="s">
        <v>19</v>
      </c>
      <c r="B10" s="6">
        <v>102865321306336</v>
      </c>
      <c r="C10" s="7" t="s">
        <v>58</v>
      </c>
      <c r="D10" s="7" t="s">
        <v>13</v>
      </c>
      <c r="E10" s="7" t="s">
        <v>15</v>
      </c>
      <c r="F10" s="7" t="s">
        <v>29</v>
      </c>
      <c r="G10" s="7">
        <v>362</v>
      </c>
      <c r="H10" s="8">
        <v>64</v>
      </c>
      <c r="I10" s="8">
        <v>93</v>
      </c>
      <c r="J10" s="9">
        <f t="shared" si="0"/>
        <v>78.5</v>
      </c>
      <c r="K10" s="9">
        <f t="shared" si="1"/>
        <v>75.45</v>
      </c>
      <c r="L10" s="7" t="s">
        <v>20</v>
      </c>
      <c r="M10" s="7" t="s">
        <v>14</v>
      </c>
      <c r="N10" s="7" t="s">
        <v>32</v>
      </c>
      <c r="O10" s="7"/>
    </row>
    <row r="11" spans="1:16" s="10" customFormat="1" ht="29.25" customHeight="1">
      <c r="A11" s="5" t="s">
        <v>20</v>
      </c>
      <c r="B11" s="6">
        <v>104875000134989</v>
      </c>
      <c r="C11" s="7" t="s">
        <v>52</v>
      </c>
      <c r="D11" s="7" t="s">
        <v>13</v>
      </c>
      <c r="E11" s="7" t="s">
        <v>15</v>
      </c>
      <c r="F11" s="7" t="s">
        <v>29</v>
      </c>
      <c r="G11" s="7">
        <v>346</v>
      </c>
      <c r="H11" s="8">
        <v>71</v>
      </c>
      <c r="I11" s="8">
        <v>92</v>
      </c>
      <c r="J11" s="9">
        <f t="shared" si="0"/>
        <v>81.5</v>
      </c>
      <c r="K11" s="9">
        <f t="shared" si="1"/>
        <v>75.35</v>
      </c>
      <c r="L11" s="7" t="s">
        <v>21</v>
      </c>
      <c r="M11" s="7" t="s">
        <v>14</v>
      </c>
      <c r="N11" s="7" t="s">
        <v>32</v>
      </c>
      <c r="O11" s="7"/>
      <c r="P11" s="11"/>
    </row>
    <row r="12" spans="1:15" s="10" customFormat="1" ht="29.25" customHeight="1">
      <c r="A12" s="5" t="s">
        <v>22</v>
      </c>
      <c r="B12" s="6">
        <v>105615000005316</v>
      </c>
      <c r="C12" s="7" t="s">
        <v>61</v>
      </c>
      <c r="D12" s="7" t="s">
        <v>13</v>
      </c>
      <c r="E12" s="7" t="s">
        <v>15</v>
      </c>
      <c r="F12" s="7" t="s">
        <v>29</v>
      </c>
      <c r="G12" s="7">
        <v>342</v>
      </c>
      <c r="H12" s="8">
        <v>60</v>
      </c>
      <c r="I12" s="8">
        <v>95</v>
      </c>
      <c r="J12" s="9">
        <f t="shared" si="0"/>
        <v>77.5</v>
      </c>
      <c r="K12" s="9">
        <f t="shared" si="1"/>
        <v>72.95</v>
      </c>
      <c r="L12" s="7" t="s">
        <v>22</v>
      </c>
      <c r="M12" s="7" t="s">
        <v>14</v>
      </c>
      <c r="N12" s="7" t="s">
        <v>32</v>
      </c>
      <c r="O12" s="7"/>
    </row>
    <row r="13" spans="1:15" s="10" customFormat="1" ht="29.25" customHeight="1">
      <c r="A13" s="5" t="s">
        <v>23</v>
      </c>
      <c r="B13" s="6">
        <v>105615000005658</v>
      </c>
      <c r="C13" s="7" t="s">
        <v>34</v>
      </c>
      <c r="D13" s="7" t="s">
        <v>13</v>
      </c>
      <c r="E13" s="7" t="s">
        <v>15</v>
      </c>
      <c r="F13" s="7" t="s">
        <v>29</v>
      </c>
      <c r="G13" s="7">
        <v>354</v>
      </c>
      <c r="H13" s="8">
        <v>58</v>
      </c>
      <c r="I13" s="8">
        <v>92</v>
      </c>
      <c r="J13" s="9">
        <f t="shared" si="0"/>
        <v>75</v>
      </c>
      <c r="K13" s="9">
        <f t="shared" si="1"/>
        <v>72.9</v>
      </c>
      <c r="L13" s="7" t="s">
        <v>23</v>
      </c>
      <c r="M13" s="7" t="s">
        <v>14</v>
      </c>
      <c r="N13" s="7" t="s">
        <v>32</v>
      </c>
      <c r="O13" s="7"/>
    </row>
    <row r="14" spans="1:15" s="10" customFormat="1" ht="29.25" customHeight="1">
      <c r="A14" s="5" t="s">
        <v>24</v>
      </c>
      <c r="B14" s="6">
        <v>105615000001184</v>
      </c>
      <c r="C14" s="7" t="s">
        <v>38</v>
      </c>
      <c r="D14" s="7" t="s">
        <v>13</v>
      </c>
      <c r="E14" s="7" t="s">
        <v>15</v>
      </c>
      <c r="F14" s="7" t="s">
        <v>29</v>
      </c>
      <c r="G14" s="7">
        <v>349</v>
      </c>
      <c r="H14" s="8">
        <v>55</v>
      </c>
      <c r="I14" s="8">
        <v>90</v>
      </c>
      <c r="J14" s="9">
        <f t="shared" si="0"/>
        <v>72.5</v>
      </c>
      <c r="K14" s="9">
        <f t="shared" si="1"/>
        <v>71.15</v>
      </c>
      <c r="L14" s="7" t="s">
        <v>24</v>
      </c>
      <c r="M14" s="7" t="s">
        <v>14</v>
      </c>
      <c r="N14" s="7" t="s">
        <v>32</v>
      </c>
      <c r="O14" s="7"/>
    </row>
    <row r="15" spans="1:15" ht="29.25" customHeight="1">
      <c r="A15" s="5" t="s">
        <v>25</v>
      </c>
      <c r="B15" s="6">
        <v>102865410311280</v>
      </c>
      <c r="C15" s="7" t="s">
        <v>72</v>
      </c>
      <c r="D15" s="7" t="s">
        <v>13</v>
      </c>
      <c r="E15" s="7" t="s">
        <v>15</v>
      </c>
      <c r="F15" s="7" t="s">
        <v>29</v>
      </c>
      <c r="G15" s="7" t="s">
        <v>82</v>
      </c>
      <c r="H15" s="8">
        <v>78</v>
      </c>
      <c r="I15" s="8">
        <v>40</v>
      </c>
      <c r="J15" s="9">
        <f t="shared" si="0"/>
        <v>59</v>
      </c>
      <c r="K15" s="9"/>
      <c r="L15" s="7" t="s">
        <v>25</v>
      </c>
      <c r="M15" s="7" t="s">
        <v>15</v>
      </c>
      <c r="N15" s="7" t="s">
        <v>32</v>
      </c>
      <c r="O15" s="7" t="s">
        <v>80</v>
      </c>
    </row>
    <row r="16" spans="1:15" ht="29.25" customHeight="1">
      <c r="A16" s="5" t="s">
        <v>26</v>
      </c>
      <c r="B16" s="6">
        <v>103355000969680</v>
      </c>
      <c r="C16" s="7" t="s">
        <v>74</v>
      </c>
      <c r="D16" s="7" t="s">
        <v>13</v>
      </c>
      <c r="E16" s="7" t="s">
        <v>15</v>
      </c>
      <c r="F16" s="7" t="s">
        <v>29</v>
      </c>
      <c r="G16" s="7" t="s">
        <v>83</v>
      </c>
      <c r="H16" s="8">
        <v>70</v>
      </c>
      <c r="I16" s="8">
        <v>35</v>
      </c>
      <c r="J16" s="9">
        <f t="shared" si="0"/>
        <v>52.5</v>
      </c>
      <c r="K16" s="9"/>
      <c r="L16" s="7" t="s">
        <v>26</v>
      </c>
      <c r="M16" s="7" t="s">
        <v>15</v>
      </c>
      <c r="N16" s="7" t="s">
        <v>32</v>
      </c>
      <c r="O16" s="7" t="s">
        <v>80</v>
      </c>
    </row>
    <row r="17" spans="1:15" ht="29.25" customHeight="1">
      <c r="A17" s="5" t="s">
        <v>27</v>
      </c>
      <c r="B17" s="6">
        <v>100565015613036</v>
      </c>
      <c r="C17" s="7" t="s">
        <v>73</v>
      </c>
      <c r="D17" s="7" t="s">
        <v>13</v>
      </c>
      <c r="E17" s="7" t="s">
        <v>15</v>
      </c>
      <c r="F17" s="7" t="s">
        <v>29</v>
      </c>
      <c r="G17" s="7" t="s">
        <v>84</v>
      </c>
      <c r="H17" s="8">
        <v>60</v>
      </c>
      <c r="I17" s="8">
        <v>41</v>
      </c>
      <c r="J17" s="9">
        <f t="shared" si="0"/>
        <v>50.5</v>
      </c>
      <c r="K17" s="9"/>
      <c r="L17" s="7" t="s">
        <v>27</v>
      </c>
      <c r="M17" s="7" t="s">
        <v>15</v>
      </c>
      <c r="N17" s="7" t="s">
        <v>32</v>
      </c>
      <c r="O17" s="7" t="s">
        <v>80</v>
      </c>
    </row>
    <row r="18" spans="1:15" ht="29.25" customHeight="1">
      <c r="A18" s="5" t="s">
        <v>28</v>
      </c>
      <c r="B18" s="6">
        <v>102865450612772</v>
      </c>
      <c r="C18" s="7" t="s">
        <v>75</v>
      </c>
      <c r="D18" s="7" t="s">
        <v>13</v>
      </c>
      <c r="E18" s="7" t="s">
        <v>15</v>
      </c>
      <c r="F18" s="7" t="s">
        <v>29</v>
      </c>
      <c r="G18" s="7" t="s">
        <v>85</v>
      </c>
      <c r="H18" s="8">
        <v>54</v>
      </c>
      <c r="I18" s="8">
        <v>38</v>
      </c>
      <c r="J18" s="9">
        <f t="shared" si="0"/>
        <v>46</v>
      </c>
      <c r="K18" s="9"/>
      <c r="L18" s="7" t="s">
        <v>28</v>
      </c>
      <c r="M18" s="7" t="s">
        <v>15</v>
      </c>
      <c r="N18" s="7" t="s">
        <v>32</v>
      </c>
      <c r="O18" s="7" t="s">
        <v>80</v>
      </c>
    </row>
  </sheetData>
  <sheetProtection/>
  <mergeCells count="15">
    <mergeCell ref="O3:O4"/>
    <mergeCell ref="K3:K4"/>
    <mergeCell ref="L3:L4"/>
    <mergeCell ref="G3:G4"/>
    <mergeCell ref="H3:J3"/>
    <mergeCell ref="A1:O1"/>
    <mergeCell ref="B3:B4"/>
    <mergeCell ref="C3:C4"/>
    <mergeCell ref="D3:D4"/>
    <mergeCell ref="E3:E4"/>
    <mergeCell ref="A2:O2"/>
    <mergeCell ref="M3:M4"/>
    <mergeCell ref="N3:N4"/>
    <mergeCell ref="A3:A4"/>
    <mergeCell ref="F3:F4"/>
  </mergeCells>
  <dataValidations count="7">
    <dataValidation type="list" allowBlank="1" showInputMessage="1" showErrorMessage="1" sqref="M5:M18">
      <formula1>"是,否,候补"</formula1>
    </dataValidation>
    <dataValidation type="list" allowBlank="1" showInputMessage="1" showErrorMessage="1" sqref="F5:F18">
      <formula1>"否,校内调剂,校外调剂"</formula1>
    </dataValidation>
    <dataValidation type="list" allowBlank="1" showInputMessage="1" showErrorMessage="1" sqref="D5:D18">
      <formula1>"本科,专科"</formula1>
    </dataValidation>
    <dataValidation type="list" allowBlank="1" showInputMessage="1" showErrorMessage="1" sqref="E5:E18">
      <formula1>"否,是"</formula1>
    </dataValidation>
    <dataValidation type="list" allowBlank="1" showInputMessage="1" showErrorMessage="1" sqref="O5:O18">
      <formula1>"推免生,排名靠后,复试成绩不合格,体检不合格,考生放弃"</formula1>
    </dataValidation>
    <dataValidation type="list" allowBlank="1" showInputMessage="1" showErrorMessage="1" sqref="N5:N18">
      <formula1>"非定向就业,定向就业"</formula1>
    </dataValidation>
    <dataValidation type="custom" allowBlank="1" showInputMessage="1" showErrorMessage="1" sqref="B5:B11">
      <formula1>COUNTIF(B:B,B5)=1</formula1>
    </dataValidation>
  </dataValidations>
  <printOptions/>
  <pageMargins left="0.15748031496062992" right="0.15748031496062992" top="0.1968503937007874" bottom="0.5511811023622047" header="0.15748031496062992" footer="0.2755905511811024"/>
  <pageSetup horizontalDpi="600" verticalDpi="600" orientation="landscape" paperSize="9" scale="95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zoomScalePageLayoutView="0" workbookViewId="0" topLeftCell="A1">
      <selection activeCell="K11" sqref="K11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8.00390625" style="1" customWidth="1"/>
    <col min="4" max="4" width="5.625" style="1" customWidth="1"/>
    <col min="5" max="5" width="5.125" style="1" customWidth="1"/>
    <col min="6" max="6" width="7.00390625" style="1" customWidth="1"/>
    <col min="7" max="7" width="6.25390625" style="3" customWidth="1"/>
    <col min="8" max="8" width="9.125" style="4" customWidth="1"/>
    <col min="9" max="9" width="9.25390625" style="4" customWidth="1"/>
    <col min="10" max="10" width="8.625" style="4" customWidth="1"/>
    <col min="11" max="11" width="7.375" style="4" customWidth="1"/>
    <col min="12" max="12" width="7.00390625" style="1" customWidth="1"/>
    <col min="13" max="13" width="5.125" style="1" customWidth="1"/>
    <col min="14" max="14" width="8.75390625" style="1" customWidth="1"/>
    <col min="15" max="15" width="23.00390625" style="1" customWidth="1"/>
    <col min="16" max="16384" width="9.00390625" style="1" customWidth="1"/>
  </cols>
  <sheetData>
    <row r="1" spans="1:15" ht="39" customHeight="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4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.5" customHeight="1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  <c r="G3" s="19" t="s">
        <v>6</v>
      </c>
      <c r="H3" s="18" t="s">
        <v>30</v>
      </c>
      <c r="I3" s="18"/>
      <c r="J3" s="18"/>
      <c r="K3" s="18" t="s">
        <v>9</v>
      </c>
      <c r="L3" s="13" t="s">
        <v>10</v>
      </c>
      <c r="M3" s="13" t="s">
        <v>11</v>
      </c>
      <c r="N3" s="13" t="s">
        <v>12</v>
      </c>
      <c r="O3" s="16" t="s">
        <v>33</v>
      </c>
    </row>
    <row r="4" spans="1:15" ht="35.25" customHeight="1">
      <c r="A4" s="13"/>
      <c r="B4" s="13"/>
      <c r="C4" s="13"/>
      <c r="D4" s="13"/>
      <c r="E4" s="13"/>
      <c r="F4" s="13"/>
      <c r="G4" s="19"/>
      <c r="H4" s="2" t="s">
        <v>7</v>
      </c>
      <c r="I4" s="2" t="s">
        <v>31</v>
      </c>
      <c r="J4" s="2" t="s">
        <v>8</v>
      </c>
      <c r="K4" s="18"/>
      <c r="L4" s="13"/>
      <c r="M4" s="13"/>
      <c r="N4" s="13"/>
      <c r="O4" s="17"/>
    </row>
    <row r="5" spans="1:15" s="10" customFormat="1" ht="33.75" customHeight="1">
      <c r="A5" s="7" t="s">
        <v>63</v>
      </c>
      <c r="B5" s="6">
        <v>102865360710046</v>
      </c>
      <c r="C5" s="7" t="s">
        <v>42</v>
      </c>
      <c r="D5" s="7" t="s">
        <v>13</v>
      </c>
      <c r="E5" s="7" t="s">
        <v>15</v>
      </c>
      <c r="F5" s="7" t="s">
        <v>29</v>
      </c>
      <c r="G5" s="7">
        <v>360</v>
      </c>
      <c r="H5" s="8">
        <v>92</v>
      </c>
      <c r="I5" s="8">
        <v>94</v>
      </c>
      <c r="J5" s="9">
        <f aca="true" t="shared" si="0" ref="J5:J10">(H5+I5)/2</f>
        <v>93</v>
      </c>
      <c r="K5" s="9">
        <f aca="true" t="shared" si="1" ref="K5:K10">G5/5*0.5+J5*0.5</f>
        <v>82.5</v>
      </c>
      <c r="L5" s="5" t="s">
        <v>16</v>
      </c>
      <c r="M5" s="7" t="s">
        <v>14</v>
      </c>
      <c r="N5" s="7" t="s">
        <v>32</v>
      </c>
      <c r="O5" s="7"/>
    </row>
    <row r="6" spans="1:15" s="10" customFormat="1" ht="33.75" customHeight="1">
      <c r="A6" s="5" t="s">
        <v>64</v>
      </c>
      <c r="B6" s="6">
        <v>105615000003995</v>
      </c>
      <c r="C6" s="7" t="s">
        <v>35</v>
      </c>
      <c r="D6" s="7" t="s">
        <v>13</v>
      </c>
      <c r="E6" s="7" t="s">
        <v>15</v>
      </c>
      <c r="F6" s="7" t="s">
        <v>29</v>
      </c>
      <c r="G6" s="7">
        <v>339</v>
      </c>
      <c r="H6" s="8">
        <v>85</v>
      </c>
      <c r="I6" s="8">
        <v>94</v>
      </c>
      <c r="J6" s="9">
        <f t="shared" si="0"/>
        <v>89.5</v>
      </c>
      <c r="K6" s="9">
        <f t="shared" si="1"/>
        <v>78.65</v>
      </c>
      <c r="L6" s="7" t="s">
        <v>64</v>
      </c>
      <c r="M6" s="7" t="s">
        <v>14</v>
      </c>
      <c r="N6" s="7" t="s">
        <v>32</v>
      </c>
      <c r="O6" s="7"/>
    </row>
    <row r="7" spans="1:15" s="10" customFormat="1" ht="33.75" customHeight="1">
      <c r="A7" s="7" t="s">
        <v>17</v>
      </c>
      <c r="B7" s="6">
        <v>104875000101748</v>
      </c>
      <c r="C7" s="7" t="s">
        <v>51</v>
      </c>
      <c r="D7" s="7" t="s">
        <v>13</v>
      </c>
      <c r="E7" s="7" t="s">
        <v>15</v>
      </c>
      <c r="F7" s="7" t="s">
        <v>29</v>
      </c>
      <c r="G7" s="7">
        <v>301</v>
      </c>
      <c r="H7" s="8">
        <v>75</v>
      </c>
      <c r="I7" s="8">
        <v>95</v>
      </c>
      <c r="J7" s="9">
        <f t="shared" si="0"/>
        <v>85</v>
      </c>
      <c r="K7" s="9">
        <f t="shared" si="1"/>
        <v>72.6</v>
      </c>
      <c r="L7" s="5" t="s">
        <v>17</v>
      </c>
      <c r="M7" s="7" t="s">
        <v>14</v>
      </c>
      <c r="N7" s="7" t="s">
        <v>32</v>
      </c>
      <c r="O7" s="7"/>
    </row>
    <row r="8" spans="1:15" s="10" customFormat="1" ht="33.75" customHeight="1">
      <c r="A8" s="5" t="s">
        <v>18</v>
      </c>
      <c r="B8" s="6">
        <v>100555333312711</v>
      </c>
      <c r="C8" s="7" t="s">
        <v>59</v>
      </c>
      <c r="D8" s="7" t="s">
        <v>13</v>
      </c>
      <c r="E8" s="7" t="s">
        <v>15</v>
      </c>
      <c r="F8" s="7" t="s">
        <v>29</v>
      </c>
      <c r="G8" s="7">
        <v>327</v>
      </c>
      <c r="H8" s="8">
        <v>63</v>
      </c>
      <c r="I8" s="8">
        <v>96</v>
      </c>
      <c r="J8" s="9">
        <f t="shared" si="0"/>
        <v>79.5</v>
      </c>
      <c r="K8" s="9">
        <f t="shared" si="1"/>
        <v>72.45</v>
      </c>
      <c r="L8" s="7" t="s">
        <v>18</v>
      </c>
      <c r="M8" s="7" t="s">
        <v>14</v>
      </c>
      <c r="N8" s="7" t="s">
        <v>32</v>
      </c>
      <c r="O8" s="7"/>
    </row>
    <row r="9" spans="1:15" s="10" customFormat="1" ht="33.75" customHeight="1">
      <c r="A9" s="7" t="s">
        <v>19</v>
      </c>
      <c r="B9" s="6">
        <v>102135021010974</v>
      </c>
      <c r="C9" s="7" t="s">
        <v>54</v>
      </c>
      <c r="D9" s="7" t="s">
        <v>13</v>
      </c>
      <c r="E9" s="7" t="s">
        <v>15</v>
      </c>
      <c r="F9" s="7" t="s">
        <v>29</v>
      </c>
      <c r="G9" s="7">
        <v>306</v>
      </c>
      <c r="H9" s="8">
        <v>69</v>
      </c>
      <c r="I9" s="8">
        <v>89</v>
      </c>
      <c r="J9" s="9">
        <f t="shared" si="0"/>
        <v>79</v>
      </c>
      <c r="K9" s="9">
        <f t="shared" si="1"/>
        <v>70.1</v>
      </c>
      <c r="L9" s="5" t="s">
        <v>19</v>
      </c>
      <c r="M9" s="7" t="s">
        <v>14</v>
      </c>
      <c r="N9" s="7" t="s">
        <v>32</v>
      </c>
      <c r="O9" s="7"/>
    </row>
    <row r="10" spans="1:15" s="10" customFormat="1" ht="33.75" customHeight="1">
      <c r="A10" s="7" t="s">
        <v>20</v>
      </c>
      <c r="B10" s="6">
        <v>102865370210394</v>
      </c>
      <c r="C10" s="7" t="s">
        <v>57</v>
      </c>
      <c r="D10" s="7" t="s">
        <v>13</v>
      </c>
      <c r="E10" s="7" t="s">
        <v>15</v>
      </c>
      <c r="F10" s="7" t="s">
        <v>29</v>
      </c>
      <c r="G10" s="7">
        <v>317</v>
      </c>
      <c r="H10" s="8">
        <v>64</v>
      </c>
      <c r="I10" s="8">
        <v>89</v>
      </c>
      <c r="J10" s="9">
        <f t="shared" si="0"/>
        <v>76.5</v>
      </c>
      <c r="K10" s="9">
        <f t="shared" si="1"/>
        <v>69.95</v>
      </c>
      <c r="L10" s="7" t="s">
        <v>20</v>
      </c>
      <c r="M10" s="7" t="s">
        <v>14</v>
      </c>
      <c r="N10" s="7" t="s">
        <v>32</v>
      </c>
      <c r="O10" s="7"/>
    </row>
    <row r="11" spans="1:15" ht="28.5">
      <c r="A11" s="7" t="s">
        <v>21</v>
      </c>
      <c r="B11" s="6">
        <v>100085210003699</v>
      </c>
      <c r="C11" s="7" t="s">
        <v>76</v>
      </c>
      <c r="D11" s="7" t="s">
        <v>13</v>
      </c>
      <c r="E11" s="7" t="s">
        <v>15</v>
      </c>
      <c r="F11" s="7" t="s">
        <v>29</v>
      </c>
      <c r="G11" s="7" t="s">
        <v>86</v>
      </c>
      <c r="H11" s="8">
        <v>61</v>
      </c>
      <c r="I11" s="8">
        <v>40</v>
      </c>
      <c r="J11" s="9">
        <f>(H11+I11)/2</f>
        <v>50.5</v>
      </c>
      <c r="K11" s="9"/>
      <c r="L11" s="5" t="s">
        <v>21</v>
      </c>
      <c r="M11" s="7" t="s">
        <v>15</v>
      </c>
      <c r="N11" s="7" t="s">
        <v>32</v>
      </c>
      <c r="O11" s="7" t="s">
        <v>80</v>
      </c>
    </row>
  </sheetData>
  <sheetProtection/>
  <mergeCells count="15"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dataValidations count="7">
    <dataValidation type="list" allowBlank="1" showInputMessage="1" showErrorMessage="1" sqref="N5:N11">
      <formula1>"非定向就业,定向就业"</formula1>
    </dataValidation>
    <dataValidation type="list" allowBlank="1" showInputMessage="1" showErrorMessage="1" sqref="O5:O11">
      <formula1>"推免生,排名靠后,复试成绩不合格,体检不合格,考生放弃"</formula1>
    </dataValidation>
    <dataValidation type="list" allowBlank="1" showInputMessage="1" showErrorMessage="1" sqref="E5:E11">
      <formula1>"否,是"</formula1>
    </dataValidation>
    <dataValidation type="list" allowBlank="1" showInputMessage="1" showErrorMessage="1" sqref="D5:D11">
      <formula1>"本科,专科"</formula1>
    </dataValidation>
    <dataValidation type="list" allowBlank="1" showInputMessage="1" showErrorMessage="1" sqref="F5:F11">
      <formula1>"否,校内调剂,校外调剂"</formula1>
    </dataValidation>
    <dataValidation type="list" allowBlank="1" showInputMessage="1" showErrorMessage="1" sqref="M5:M11">
      <formula1>"是,否,候补"</formula1>
    </dataValidation>
    <dataValidation type="custom" allowBlank="1" showInputMessage="1" showErrorMessage="1" sqref="B6">
      <formula1>COUNTIF(B:B,B6)=1</formula1>
    </dataValidation>
  </dataValidations>
  <printOptions/>
  <pageMargins left="0.21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8.00390625" style="1" customWidth="1"/>
    <col min="4" max="4" width="5.625" style="1" customWidth="1"/>
    <col min="5" max="5" width="5.125" style="1" customWidth="1"/>
    <col min="6" max="6" width="7.00390625" style="1" customWidth="1"/>
    <col min="7" max="7" width="5.875" style="3" customWidth="1"/>
    <col min="8" max="8" width="9.125" style="4" customWidth="1"/>
    <col min="9" max="9" width="8.875" style="4" customWidth="1"/>
    <col min="10" max="10" width="7.50390625" style="4" customWidth="1"/>
    <col min="11" max="11" width="7.375" style="4" customWidth="1"/>
    <col min="12" max="12" width="7.00390625" style="1" customWidth="1"/>
    <col min="13" max="13" width="5.125" style="1" customWidth="1"/>
    <col min="14" max="14" width="8.75390625" style="1" customWidth="1"/>
    <col min="15" max="15" width="23.00390625" style="1" customWidth="1"/>
    <col min="16" max="16384" width="9.00390625" style="1" customWidth="1"/>
  </cols>
  <sheetData>
    <row r="1" spans="1:15" ht="39" customHeight="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4" t="s">
        <v>68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.5" customHeight="1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  <c r="G3" s="19" t="s">
        <v>6</v>
      </c>
      <c r="H3" s="18" t="s">
        <v>30</v>
      </c>
      <c r="I3" s="18"/>
      <c r="J3" s="18"/>
      <c r="K3" s="18" t="s">
        <v>9</v>
      </c>
      <c r="L3" s="13" t="s">
        <v>10</v>
      </c>
      <c r="M3" s="13" t="s">
        <v>11</v>
      </c>
      <c r="N3" s="13" t="s">
        <v>12</v>
      </c>
      <c r="O3" s="16" t="s">
        <v>33</v>
      </c>
    </row>
    <row r="4" spans="1:15" ht="35.25" customHeight="1">
      <c r="A4" s="13"/>
      <c r="B4" s="13"/>
      <c r="C4" s="13"/>
      <c r="D4" s="13"/>
      <c r="E4" s="13"/>
      <c r="F4" s="13"/>
      <c r="G4" s="19"/>
      <c r="H4" s="2" t="s">
        <v>7</v>
      </c>
      <c r="I4" s="2" t="s">
        <v>31</v>
      </c>
      <c r="J4" s="2" t="s">
        <v>8</v>
      </c>
      <c r="K4" s="18"/>
      <c r="L4" s="13"/>
      <c r="M4" s="13"/>
      <c r="N4" s="13"/>
      <c r="O4" s="17"/>
    </row>
    <row r="5" spans="1:15" s="10" customFormat="1" ht="33.75" customHeight="1">
      <c r="A5" s="5" t="s">
        <v>63</v>
      </c>
      <c r="B5" s="6">
        <v>105325431201632</v>
      </c>
      <c r="C5" s="7" t="s">
        <v>41</v>
      </c>
      <c r="D5" s="7" t="s">
        <v>13</v>
      </c>
      <c r="E5" s="7" t="s">
        <v>15</v>
      </c>
      <c r="F5" s="7" t="s">
        <v>29</v>
      </c>
      <c r="G5" s="7">
        <v>336</v>
      </c>
      <c r="H5" s="8">
        <v>95</v>
      </c>
      <c r="I5" s="8">
        <v>93</v>
      </c>
      <c r="J5" s="9">
        <f>(H5+I5)/2</f>
        <v>94</v>
      </c>
      <c r="K5" s="9">
        <f>G5/5*0.5+J5*0.5</f>
        <v>80.6</v>
      </c>
      <c r="L5" s="7" t="s">
        <v>16</v>
      </c>
      <c r="M5" s="7" t="s">
        <v>14</v>
      </c>
      <c r="N5" s="7" t="s">
        <v>32</v>
      </c>
      <c r="O5" s="7"/>
    </row>
    <row r="6" spans="1:15" s="10" customFormat="1" ht="33.75" customHeight="1">
      <c r="A6" s="5" t="s">
        <v>64</v>
      </c>
      <c r="B6" s="6">
        <v>104875000101999</v>
      </c>
      <c r="C6" s="7" t="s">
        <v>56</v>
      </c>
      <c r="D6" s="7" t="s">
        <v>13</v>
      </c>
      <c r="E6" s="7" t="s">
        <v>15</v>
      </c>
      <c r="F6" s="7" t="s">
        <v>29</v>
      </c>
      <c r="G6" s="7">
        <v>354</v>
      </c>
      <c r="H6" s="8">
        <v>65</v>
      </c>
      <c r="I6" s="8">
        <v>91</v>
      </c>
      <c r="J6" s="9">
        <f>(H6+I6)/2</f>
        <v>78</v>
      </c>
      <c r="K6" s="9">
        <f>G6/5*0.5+J6*0.5</f>
        <v>74.4</v>
      </c>
      <c r="L6" s="7" t="s">
        <v>64</v>
      </c>
      <c r="M6" s="7" t="s">
        <v>14</v>
      </c>
      <c r="N6" s="7" t="s">
        <v>32</v>
      </c>
      <c r="O6" s="7"/>
    </row>
    <row r="7" spans="1:15" s="10" customFormat="1" ht="33.75" customHeight="1">
      <c r="A7" s="5" t="s">
        <v>69</v>
      </c>
      <c r="B7" s="6">
        <v>103355000905779</v>
      </c>
      <c r="C7" s="7" t="s">
        <v>45</v>
      </c>
      <c r="D7" s="7" t="s">
        <v>13</v>
      </c>
      <c r="E7" s="7" t="s">
        <v>15</v>
      </c>
      <c r="F7" s="7" t="s">
        <v>29</v>
      </c>
      <c r="G7" s="7">
        <v>297</v>
      </c>
      <c r="H7" s="8">
        <v>87</v>
      </c>
      <c r="I7" s="8">
        <v>90</v>
      </c>
      <c r="J7" s="9">
        <f>(H7+I7)/2</f>
        <v>88.5</v>
      </c>
      <c r="K7" s="9">
        <f>G7/5*0.5+J7*0.5</f>
        <v>73.95</v>
      </c>
      <c r="L7" s="7" t="s">
        <v>17</v>
      </c>
      <c r="M7" s="7" t="s">
        <v>14</v>
      </c>
      <c r="N7" s="7" t="s">
        <v>32</v>
      </c>
      <c r="O7" s="7"/>
    </row>
    <row r="8" spans="1:15" ht="28.5">
      <c r="A8" s="5" t="s">
        <v>18</v>
      </c>
      <c r="B8" s="6">
        <v>10007500005353</v>
      </c>
      <c r="C8" s="7" t="s">
        <v>77</v>
      </c>
      <c r="D8" s="7" t="s">
        <v>13</v>
      </c>
      <c r="E8" s="7" t="s">
        <v>15</v>
      </c>
      <c r="F8" s="7" t="s">
        <v>29</v>
      </c>
      <c r="G8" s="7" t="s">
        <v>87</v>
      </c>
      <c r="H8" s="8">
        <v>72</v>
      </c>
      <c r="I8" s="8">
        <v>35</v>
      </c>
      <c r="J8" s="9">
        <f>(H8+I8)/2</f>
        <v>53.5</v>
      </c>
      <c r="K8" s="9"/>
      <c r="L8" s="7" t="s">
        <v>18</v>
      </c>
      <c r="M8" s="7" t="s">
        <v>15</v>
      </c>
      <c r="N8" s="7" t="s">
        <v>32</v>
      </c>
      <c r="O8" s="7" t="s">
        <v>80</v>
      </c>
    </row>
    <row r="9" spans="1:15" ht="28.5">
      <c r="A9" s="5" t="s">
        <v>19</v>
      </c>
      <c r="B9" s="6">
        <v>105585300100355</v>
      </c>
      <c r="C9" s="7" t="s">
        <v>78</v>
      </c>
      <c r="D9" s="7" t="s">
        <v>13</v>
      </c>
      <c r="E9" s="7" t="s">
        <v>15</v>
      </c>
      <c r="F9" s="7" t="s">
        <v>29</v>
      </c>
      <c r="G9" s="7" t="s">
        <v>88</v>
      </c>
      <c r="H9" s="8">
        <v>42</v>
      </c>
      <c r="I9" s="8">
        <v>0</v>
      </c>
      <c r="J9" s="9">
        <f>(H9+I9)/2</f>
        <v>21</v>
      </c>
      <c r="K9" s="9"/>
      <c r="L9" s="7" t="s">
        <v>19</v>
      </c>
      <c r="M9" s="7" t="s">
        <v>15</v>
      </c>
      <c r="N9" s="7" t="s">
        <v>32</v>
      </c>
      <c r="O9" s="7" t="s">
        <v>79</v>
      </c>
    </row>
  </sheetData>
  <sheetProtection/>
  <mergeCells count="15"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dataValidations count="8">
    <dataValidation type="list" allowBlank="1" showInputMessage="1" showErrorMessage="1" sqref="M5:M9">
      <formula1>"是,否,候补"</formula1>
    </dataValidation>
    <dataValidation type="list" allowBlank="1" showInputMessage="1" showErrorMessage="1" sqref="F5:F9">
      <formula1>"否,校内调剂,校外调剂"</formula1>
    </dataValidation>
    <dataValidation type="list" allowBlank="1" showInputMessage="1" showErrorMessage="1" sqref="D5:D9">
      <formula1>"本科,专科"</formula1>
    </dataValidation>
    <dataValidation type="list" allowBlank="1" showInputMessage="1" showErrorMessage="1" sqref="E5:E9">
      <formula1>"否,是"</formula1>
    </dataValidation>
    <dataValidation type="list" allowBlank="1" showInputMessage="1" showErrorMessage="1" sqref="O5:O9">
      <formula1>"推免生,排名靠后,复试成绩不合格,体检不合格,考生放弃"</formula1>
    </dataValidation>
    <dataValidation type="list" allowBlank="1" showInputMessage="1" showErrorMessage="1" sqref="N5:N9">
      <formula1>"非定向就业,定向就业"</formula1>
    </dataValidation>
    <dataValidation type="custom" allowBlank="1" showInputMessage="1" showErrorMessage="1" sqref="B6">
      <formula1>COUNTIF(B:B,#REF!)=1</formula1>
    </dataValidation>
    <dataValidation type="custom" allowBlank="1" showInputMessage="1" showErrorMessage="1" sqref="B7:B9">
      <formula1>COUNTIF(B:B,B7)=1</formula1>
    </dataValidation>
  </dataValidations>
  <printOptions/>
  <pageMargins left="0.28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zoomScalePageLayoutView="0" workbookViewId="0" topLeftCell="A1">
      <selection activeCell="M10" sqref="M10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8.00390625" style="1" customWidth="1"/>
    <col min="4" max="4" width="5.625" style="1" customWidth="1"/>
    <col min="5" max="5" width="5.125" style="1" customWidth="1"/>
    <col min="6" max="6" width="7.00390625" style="1" customWidth="1"/>
    <col min="7" max="7" width="5.875" style="3" customWidth="1"/>
    <col min="8" max="8" width="9.125" style="4" customWidth="1"/>
    <col min="9" max="9" width="10.50390625" style="4" customWidth="1"/>
    <col min="10" max="10" width="7.50390625" style="4" customWidth="1"/>
    <col min="11" max="11" width="7.375" style="4" customWidth="1"/>
    <col min="12" max="12" width="7.00390625" style="1" customWidth="1"/>
    <col min="13" max="13" width="5.125" style="1" customWidth="1"/>
    <col min="14" max="14" width="8.75390625" style="1" customWidth="1"/>
    <col min="15" max="15" width="23.00390625" style="1" customWidth="1"/>
    <col min="16" max="16384" width="9.00390625" style="1" customWidth="1"/>
  </cols>
  <sheetData>
    <row r="1" spans="1:15" ht="39" customHeight="1">
      <c r="A1" s="12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4" customHeight="1">
      <c r="A2" s="14" t="s">
        <v>70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2.5" customHeight="1">
      <c r="A3" s="13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  <c r="G3" s="19" t="s">
        <v>6</v>
      </c>
      <c r="H3" s="18" t="s">
        <v>30</v>
      </c>
      <c r="I3" s="18"/>
      <c r="J3" s="18"/>
      <c r="K3" s="18" t="s">
        <v>9</v>
      </c>
      <c r="L3" s="13" t="s">
        <v>10</v>
      </c>
      <c r="M3" s="13" t="s">
        <v>11</v>
      </c>
      <c r="N3" s="13" t="s">
        <v>12</v>
      </c>
      <c r="O3" s="16" t="s">
        <v>33</v>
      </c>
    </row>
    <row r="4" spans="1:15" ht="35.25" customHeight="1">
      <c r="A4" s="13"/>
      <c r="B4" s="13"/>
      <c r="C4" s="13"/>
      <c r="D4" s="13"/>
      <c r="E4" s="13"/>
      <c r="F4" s="13"/>
      <c r="G4" s="19"/>
      <c r="H4" s="2" t="s">
        <v>7</v>
      </c>
      <c r="I4" s="2" t="s">
        <v>31</v>
      </c>
      <c r="J4" s="2" t="s">
        <v>8</v>
      </c>
      <c r="K4" s="18"/>
      <c r="L4" s="13"/>
      <c r="M4" s="13"/>
      <c r="N4" s="13"/>
      <c r="O4" s="17"/>
    </row>
    <row r="5" spans="1:15" s="10" customFormat="1" ht="33.75" customHeight="1">
      <c r="A5" s="5" t="s">
        <v>16</v>
      </c>
      <c r="B5" s="6">
        <v>106995141234499</v>
      </c>
      <c r="C5" s="7" t="s">
        <v>47</v>
      </c>
      <c r="D5" s="7" t="s">
        <v>13</v>
      </c>
      <c r="E5" s="7" t="s">
        <v>15</v>
      </c>
      <c r="F5" s="7" t="s">
        <v>29</v>
      </c>
      <c r="G5" s="7">
        <v>355</v>
      </c>
      <c r="H5" s="8">
        <v>85</v>
      </c>
      <c r="I5" s="8">
        <v>91</v>
      </c>
      <c r="J5" s="9">
        <f aca="true" t="shared" si="0" ref="J5:J15">(H5+I5)/2</f>
        <v>88</v>
      </c>
      <c r="K5" s="9">
        <f aca="true" t="shared" si="1" ref="K5:K14">G5/5*0.5+J5*0.5</f>
        <v>79.5</v>
      </c>
      <c r="L5" s="7" t="s">
        <v>16</v>
      </c>
      <c r="M5" s="7" t="s">
        <v>14</v>
      </c>
      <c r="N5" s="7" t="s">
        <v>32</v>
      </c>
      <c r="O5" s="7"/>
    </row>
    <row r="6" spans="1:15" s="10" customFormat="1" ht="33.75" customHeight="1">
      <c r="A6" s="5" t="s">
        <v>64</v>
      </c>
      <c r="B6" s="6">
        <v>102935210101159</v>
      </c>
      <c r="C6" s="7" t="s">
        <v>44</v>
      </c>
      <c r="D6" s="7" t="s">
        <v>13</v>
      </c>
      <c r="E6" s="7" t="s">
        <v>15</v>
      </c>
      <c r="F6" s="7" t="s">
        <v>29</v>
      </c>
      <c r="G6" s="7">
        <v>334</v>
      </c>
      <c r="H6" s="8">
        <v>87</v>
      </c>
      <c r="I6" s="8">
        <v>92</v>
      </c>
      <c r="J6" s="9">
        <f t="shared" si="0"/>
        <v>89.5</v>
      </c>
      <c r="K6" s="9">
        <f t="shared" si="1"/>
        <v>78.15</v>
      </c>
      <c r="L6" s="7" t="s">
        <v>64</v>
      </c>
      <c r="M6" s="7" t="s">
        <v>14</v>
      </c>
      <c r="N6" s="7" t="s">
        <v>32</v>
      </c>
      <c r="O6" s="7"/>
    </row>
    <row r="7" spans="1:15" s="10" customFormat="1" ht="33.75" customHeight="1">
      <c r="A7" s="5" t="s">
        <v>18</v>
      </c>
      <c r="B7" s="6">
        <v>105585300100358</v>
      </c>
      <c r="C7" s="7" t="s">
        <v>43</v>
      </c>
      <c r="D7" s="7" t="s">
        <v>13</v>
      </c>
      <c r="E7" s="7" t="s">
        <v>15</v>
      </c>
      <c r="F7" s="7" t="s">
        <v>29</v>
      </c>
      <c r="G7" s="7">
        <v>303</v>
      </c>
      <c r="H7" s="8">
        <v>90</v>
      </c>
      <c r="I7" s="8">
        <v>89</v>
      </c>
      <c r="J7" s="9">
        <f t="shared" si="0"/>
        <v>89.5</v>
      </c>
      <c r="K7" s="9">
        <f t="shared" si="1"/>
        <v>75.05</v>
      </c>
      <c r="L7" s="7" t="s">
        <v>17</v>
      </c>
      <c r="M7" s="7" t="s">
        <v>14</v>
      </c>
      <c r="N7" s="7" t="s">
        <v>32</v>
      </c>
      <c r="O7" s="7"/>
    </row>
    <row r="8" spans="1:15" s="10" customFormat="1" ht="33.75" customHeight="1">
      <c r="A8" s="5" t="s">
        <v>21</v>
      </c>
      <c r="B8" s="6">
        <v>102515210006141</v>
      </c>
      <c r="C8" s="7" t="s">
        <v>39</v>
      </c>
      <c r="D8" s="7" t="s">
        <v>13</v>
      </c>
      <c r="E8" s="7" t="s">
        <v>15</v>
      </c>
      <c r="F8" s="7" t="s">
        <v>29</v>
      </c>
      <c r="G8" s="7">
        <v>377</v>
      </c>
      <c r="H8" s="8">
        <v>63</v>
      </c>
      <c r="I8" s="8">
        <v>86</v>
      </c>
      <c r="J8" s="9">
        <f t="shared" si="0"/>
        <v>74.5</v>
      </c>
      <c r="K8" s="9">
        <f t="shared" si="1"/>
        <v>74.95</v>
      </c>
      <c r="L8" s="7" t="s">
        <v>18</v>
      </c>
      <c r="M8" s="7" t="s">
        <v>14</v>
      </c>
      <c r="N8" s="7" t="s">
        <v>32</v>
      </c>
      <c r="O8" s="7"/>
    </row>
    <row r="9" spans="1:15" s="10" customFormat="1" ht="33.75" customHeight="1">
      <c r="A9" s="5" t="s">
        <v>19</v>
      </c>
      <c r="B9" s="6">
        <v>105615000005304</v>
      </c>
      <c r="C9" s="7" t="s">
        <v>55</v>
      </c>
      <c r="D9" s="7" t="s">
        <v>13</v>
      </c>
      <c r="E9" s="7" t="s">
        <v>15</v>
      </c>
      <c r="F9" s="7" t="s">
        <v>29</v>
      </c>
      <c r="G9" s="7">
        <v>354</v>
      </c>
      <c r="H9" s="8">
        <v>66</v>
      </c>
      <c r="I9" s="8">
        <v>88</v>
      </c>
      <c r="J9" s="9">
        <f t="shared" si="0"/>
        <v>77</v>
      </c>
      <c r="K9" s="9">
        <f t="shared" si="1"/>
        <v>73.9</v>
      </c>
      <c r="L9" s="7" t="s">
        <v>19</v>
      </c>
      <c r="M9" s="7" t="s">
        <v>14</v>
      </c>
      <c r="N9" s="7" t="s">
        <v>32</v>
      </c>
      <c r="O9" s="7"/>
    </row>
    <row r="10" spans="1:15" s="10" customFormat="1" ht="33.75" customHeight="1">
      <c r="A10" s="5" t="s">
        <v>20</v>
      </c>
      <c r="B10" s="6">
        <v>106145085207528</v>
      </c>
      <c r="C10" s="7" t="s">
        <v>50</v>
      </c>
      <c r="D10" s="7" t="s">
        <v>13</v>
      </c>
      <c r="E10" s="7" t="s">
        <v>15</v>
      </c>
      <c r="F10" s="7" t="s">
        <v>29</v>
      </c>
      <c r="G10" s="7">
        <v>287</v>
      </c>
      <c r="H10" s="8">
        <v>80</v>
      </c>
      <c r="I10" s="8">
        <v>90</v>
      </c>
      <c r="J10" s="9">
        <f t="shared" si="0"/>
        <v>85</v>
      </c>
      <c r="K10" s="9">
        <f t="shared" si="1"/>
        <v>71.2</v>
      </c>
      <c r="L10" s="7" t="s">
        <v>20</v>
      </c>
      <c r="M10" s="7" t="s">
        <v>14</v>
      </c>
      <c r="N10" s="7" t="s">
        <v>32</v>
      </c>
      <c r="O10" s="7"/>
    </row>
    <row r="11" spans="1:15" s="10" customFormat="1" ht="33.75" customHeight="1">
      <c r="A11" s="5" t="s">
        <v>21</v>
      </c>
      <c r="B11" s="6">
        <v>102135021010943</v>
      </c>
      <c r="C11" s="7" t="s">
        <v>53</v>
      </c>
      <c r="D11" s="7" t="s">
        <v>13</v>
      </c>
      <c r="E11" s="7" t="s">
        <v>15</v>
      </c>
      <c r="F11" s="7" t="s">
        <v>29</v>
      </c>
      <c r="G11" s="7">
        <v>298</v>
      </c>
      <c r="H11" s="8">
        <v>70</v>
      </c>
      <c r="I11" s="8">
        <v>90</v>
      </c>
      <c r="J11" s="9">
        <f t="shared" si="0"/>
        <v>80</v>
      </c>
      <c r="K11" s="9">
        <f t="shared" si="1"/>
        <v>69.8</v>
      </c>
      <c r="L11" s="7" t="s">
        <v>21</v>
      </c>
      <c r="M11" s="7" t="s">
        <v>14</v>
      </c>
      <c r="N11" s="7" t="s">
        <v>32</v>
      </c>
      <c r="O11" s="7"/>
    </row>
    <row r="12" spans="1:15" s="10" customFormat="1" ht="33.75" customHeight="1">
      <c r="A12" s="5" t="s">
        <v>22</v>
      </c>
      <c r="B12" s="6">
        <v>105615000005314</v>
      </c>
      <c r="C12" s="7" t="s">
        <v>60</v>
      </c>
      <c r="D12" s="7" t="s">
        <v>13</v>
      </c>
      <c r="E12" s="7" t="s">
        <v>15</v>
      </c>
      <c r="F12" s="7" t="s">
        <v>29</v>
      </c>
      <c r="G12" s="7">
        <v>307</v>
      </c>
      <c r="H12" s="8">
        <v>61</v>
      </c>
      <c r="I12" s="8">
        <v>90</v>
      </c>
      <c r="J12" s="9">
        <f t="shared" si="0"/>
        <v>75.5</v>
      </c>
      <c r="K12" s="9">
        <f t="shared" si="1"/>
        <v>68.45</v>
      </c>
      <c r="L12" s="7" t="s">
        <v>22</v>
      </c>
      <c r="M12" s="7" t="s">
        <v>14</v>
      </c>
      <c r="N12" s="7" t="s">
        <v>32</v>
      </c>
      <c r="O12" s="7"/>
    </row>
    <row r="13" spans="1:15" s="10" customFormat="1" ht="33.75" customHeight="1">
      <c r="A13" s="5" t="s">
        <v>23</v>
      </c>
      <c r="B13" s="6">
        <v>106115008080023</v>
      </c>
      <c r="C13" s="7" t="s">
        <v>62</v>
      </c>
      <c r="D13" s="7" t="s">
        <v>13</v>
      </c>
      <c r="E13" s="7" t="s">
        <v>15</v>
      </c>
      <c r="F13" s="7" t="s">
        <v>29</v>
      </c>
      <c r="G13" s="7">
        <v>321</v>
      </c>
      <c r="H13" s="8">
        <v>40</v>
      </c>
      <c r="I13" s="8">
        <v>95</v>
      </c>
      <c r="J13" s="9">
        <f t="shared" si="0"/>
        <v>67.5</v>
      </c>
      <c r="K13" s="9">
        <f t="shared" si="1"/>
        <v>65.85</v>
      </c>
      <c r="L13" s="7" t="s">
        <v>23</v>
      </c>
      <c r="M13" s="7" t="s">
        <v>14</v>
      </c>
      <c r="N13" s="7" t="s">
        <v>32</v>
      </c>
      <c r="O13" s="7"/>
    </row>
    <row r="14" spans="1:15" s="10" customFormat="1" ht="33.75" customHeight="1">
      <c r="A14" s="5" t="s">
        <v>24</v>
      </c>
      <c r="B14" s="6">
        <v>105615000005427</v>
      </c>
      <c r="C14" s="7" t="s">
        <v>36</v>
      </c>
      <c r="D14" s="7" t="s">
        <v>13</v>
      </c>
      <c r="E14" s="7" t="s">
        <v>15</v>
      </c>
      <c r="F14" s="7" t="s">
        <v>29</v>
      </c>
      <c r="G14" s="7">
        <v>290</v>
      </c>
      <c r="H14" s="8">
        <v>45</v>
      </c>
      <c r="I14" s="8">
        <v>90</v>
      </c>
      <c r="J14" s="9">
        <f t="shared" si="0"/>
        <v>67.5</v>
      </c>
      <c r="K14" s="9">
        <f t="shared" si="1"/>
        <v>62.75</v>
      </c>
      <c r="L14" s="7" t="s">
        <v>24</v>
      </c>
      <c r="M14" s="7" t="s">
        <v>14</v>
      </c>
      <c r="N14" s="7" t="s">
        <v>32</v>
      </c>
      <c r="O14" s="7"/>
    </row>
    <row r="15" spans="1:15" ht="28.5">
      <c r="A15" s="5" t="s">
        <v>25</v>
      </c>
      <c r="B15" s="6">
        <v>105615000005322</v>
      </c>
      <c r="C15" s="7" t="s">
        <v>81</v>
      </c>
      <c r="D15" s="7" t="s">
        <v>13</v>
      </c>
      <c r="E15" s="7" t="s">
        <v>15</v>
      </c>
      <c r="F15" s="7" t="s">
        <v>29</v>
      </c>
      <c r="G15" s="7" t="s">
        <v>89</v>
      </c>
      <c r="H15" s="8">
        <v>53</v>
      </c>
      <c r="I15" s="8">
        <v>38</v>
      </c>
      <c r="J15" s="9">
        <f t="shared" si="0"/>
        <v>45.5</v>
      </c>
      <c r="K15" s="9"/>
      <c r="L15" s="7" t="s">
        <v>25</v>
      </c>
      <c r="M15" s="7" t="s">
        <v>15</v>
      </c>
      <c r="N15" s="7" t="s">
        <v>32</v>
      </c>
      <c r="O15" s="7" t="s">
        <v>80</v>
      </c>
    </row>
  </sheetData>
  <sheetProtection/>
  <mergeCells count="15">
    <mergeCell ref="L3:L4"/>
    <mergeCell ref="M3:M4"/>
    <mergeCell ref="N3:N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dataValidations count="7">
    <dataValidation type="list" allowBlank="1" showInputMessage="1" showErrorMessage="1" sqref="N5:N15">
      <formula1>"非定向就业,定向就业"</formula1>
    </dataValidation>
    <dataValidation type="list" allowBlank="1" showInputMessage="1" showErrorMessage="1" sqref="O5:O15">
      <formula1>"推免生,排名靠后,复试成绩不合格,体检不合格,考生放弃"</formula1>
    </dataValidation>
    <dataValidation type="list" allowBlank="1" showInputMessage="1" showErrorMessage="1" sqref="E5:E15">
      <formula1>"否,是"</formula1>
    </dataValidation>
    <dataValidation type="list" allowBlank="1" showInputMessage="1" showErrorMessage="1" sqref="D5:D15">
      <formula1>"本科,专科"</formula1>
    </dataValidation>
    <dataValidation type="list" allowBlank="1" showInputMessage="1" showErrorMessage="1" sqref="F5:F15">
      <formula1>"否,校内调剂,校外调剂"</formula1>
    </dataValidation>
    <dataValidation type="list" allowBlank="1" showInputMessage="1" showErrorMessage="1" sqref="M5:M15">
      <formula1>"是,否,候补"</formula1>
    </dataValidation>
    <dataValidation type="custom" allowBlank="1" showInputMessage="1" showErrorMessage="1" sqref="B6:B8">
      <formula1>COUNTIF(B:B,B6)=1</formula1>
    </dataValidation>
  </dataValidations>
  <printOptions/>
  <pageMargins left="0.32" right="0.14" top="0.2" bottom="0.81" header="0.17" footer="0.49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Angelinasun</cp:lastModifiedBy>
  <cp:lastPrinted>2015-03-30T07:02:54Z</cp:lastPrinted>
  <dcterms:created xsi:type="dcterms:W3CDTF">2012-06-06T01:30:27Z</dcterms:created>
  <dcterms:modified xsi:type="dcterms:W3CDTF">2015-04-02T07:01:41Z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