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activeTab="0"/>
  </bookViews>
  <sheets>
    <sheet name="scjs2010_307" sheetId="1" r:id="rId1"/>
    <sheet name="Sheet1" sheetId="2" r:id="rId2"/>
  </sheets>
  <definedNames>
    <definedName name="_xlnm._FilterDatabase" localSheetId="0" hidden="1">'scjs2010_307'!$S$2:$S$14</definedName>
  </definedNames>
  <calcPr fullCalcOnLoad="1"/>
</workbook>
</file>

<file path=xl/sharedStrings.xml><?xml version="1.0" encoding="utf-8"?>
<sst xmlns="http://schemas.openxmlformats.org/spreadsheetml/2006/main" count="53" uniqueCount="48">
  <si>
    <t>考生编号</t>
  </si>
  <si>
    <t>本科毕业院校</t>
  </si>
  <si>
    <t>姓名</t>
  </si>
  <si>
    <t>英语测试</t>
  </si>
  <si>
    <t xml:space="preserve">English(20%) </t>
  </si>
  <si>
    <t>综合面试</t>
  </si>
  <si>
    <t>comprehensive(30%)</t>
  </si>
  <si>
    <t>专业课笔试</t>
  </si>
  <si>
    <t>Written test 30%</t>
  </si>
  <si>
    <t>技能考核</t>
  </si>
  <si>
    <t>Skill test (20%)</t>
  </si>
  <si>
    <t>复试总分</t>
  </si>
  <si>
    <r>
      <t>复试成绩权重（</t>
    </r>
    <r>
      <rPr>
        <sz val="10"/>
        <rFont val="Arial"/>
        <family val="2"/>
      </rPr>
      <t>50%</t>
    </r>
    <r>
      <rPr>
        <sz val="10"/>
        <rFont val="宋体"/>
        <family val="0"/>
      </rPr>
      <t>）</t>
    </r>
  </si>
  <si>
    <t>政治</t>
  </si>
  <si>
    <t>英语</t>
  </si>
  <si>
    <t>护理综合</t>
  </si>
  <si>
    <t>初试总分</t>
  </si>
  <si>
    <r>
      <t>初试成绩权重百分制（</t>
    </r>
    <r>
      <rPr>
        <sz val="10"/>
        <rFont val="Arial"/>
        <family val="2"/>
      </rPr>
      <t>50%</t>
    </r>
    <r>
      <rPr>
        <sz val="10"/>
        <rFont val="宋体"/>
        <family val="0"/>
      </rPr>
      <t>）</t>
    </r>
  </si>
  <si>
    <t>湖北中医药大学</t>
  </si>
  <si>
    <t>余小燕</t>
  </si>
  <si>
    <t>武汉科技大学</t>
  </si>
  <si>
    <t>黄孟秋</t>
  </si>
  <si>
    <t>陈梓</t>
  </si>
  <si>
    <t>武汉大学</t>
  </si>
  <si>
    <t>陈怡静</t>
  </si>
  <si>
    <t>长江大学</t>
  </si>
  <si>
    <t>杜美晨</t>
  </si>
  <si>
    <t>南昌大学</t>
  </si>
  <si>
    <t>易庆凤</t>
  </si>
  <si>
    <t>王媛媛</t>
  </si>
  <si>
    <t>陈琪</t>
  </si>
  <si>
    <t>河北工程大学</t>
  </si>
  <si>
    <t>管倩</t>
  </si>
  <si>
    <t>河南中医药大学</t>
  </si>
  <si>
    <t>张燕</t>
  </si>
  <si>
    <t>山西大同大学</t>
  </si>
  <si>
    <t>景晓燕</t>
  </si>
  <si>
    <t>拟录取</t>
  </si>
  <si>
    <t>学术学位</t>
  </si>
  <si>
    <t>总评分</t>
  </si>
  <si>
    <t>复试弃权</t>
  </si>
  <si>
    <t>备注</t>
  </si>
  <si>
    <t>复试弃权</t>
  </si>
  <si>
    <r>
      <t>武汉大学</t>
    </r>
    <r>
      <rPr>
        <b/>
        <sz val="14"/>
        <rFont val="Arial"/>
        <family val="2"/>
      </rPr>
      <t>HOPE</t>
    </r>
    <r>
      <rPr>
        <b/>
        <sz val="14"/>
        <rFont val="宋体"/>
        <family val="0"/>
      </rPr>
      <t>护理学院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护理学术学位</t>
    </r>
    <r>
      <rPr>
        <b/>
        <sz val="14"/>
        <rFont val="宋体"/>
        <family val="0"/>
      </rPr>
      <t>硕士研究生拟录取名单</t>
    </r>
  </si>
  <si>
    <t>哈尔滨医科大学</t>
  </si>
  <si>
    <t>王尉任</t>
  </si>
  <si>
    <r>
      <t>2015</t>
    </r>
    <r>
      <rPr>
        <sz val="10"/>
        <rFont val="宋体"/>
        <family val="0"/>
      </rPr>
      <t>年暑期夏令营优秀营员</t>
    </r>
  </si>
  <si>
    <r>
      <rPr>
        <sz val="10"/>
        <rFont val="宋体"/>
        <family val="0"/>
      </rPr>
      <t>学术学位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</si>
</sst>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  <numFmt numFmtId="181" formatCode="0.0_);[Red]\(0.0\)"/>
    <numFmt numFmtId="182" formatCode="0.0_ "/>
    <numFmt numFmtId="183" formatCode="0.00_);[Red]\(0.0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Arial"/>
      <family val="2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3" fontId="46" fillId="0" borderId="10" xfId="4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PageLayoutView="0" workbookViewId="0" topLeftCell="F1">
      <selection activeCell="P18" sqref="P18"/>
    </sheetView>
  </sheetViews>
  <sheetFormatPr defaultColWidth="9.140625" defaultRowHeight="12.75"/>
  <cols>
    <col min="1" max="1" width="13.421875" style="0" customWidth="1"/>
    <col min="2" max="2" width="17.7109375" style="3" customWidth="1"/>
    <col min="3" max="3" width="11.00390625" style="1" customWidth="1"/>
    <col min="4" max="4" width="9.421875" style="3" customWidth="1"/>
    <col min="5" max="5" width="14.140625" style="4" customWidth="1"/>
    <col min="6" max="6" width="10.7109375" style="3" customWidth="1"/>
    <col min="7" max="7" width="18.8515625" style="5" customWidth="1"/>
    <col min="8" max="8" width="16.00390625" style="6" customWidth="1"/>
    <col min="9" max="9" width="17.28125" style="1" customWidth="1"/>
    <col min="10" max="10" width="11.57421875" style="3" customWidth="1"/>
    <col min="11" max="11" width="17.57421875" style="6" customWidth="1"/>
    <col min="12" max="12" width="9.421875" style="7" customWidth="1"/>
    <col min="13" max="13" width="18.00390625" style="8" customWidth="1"/>
    <col min="14" max="14" width="10.28125" style="7" customWidth="1"/>
    <col min="15" max="15" width="9.00390625" style="7" customWidth="1"/>
    <col min="16" max="16" width="12.7109375" style="7" customWidth="1"/>
    <col min="17" max="17" width="11.7109375" style="3" customWidth="1"/>
    <col min="18" max="18" width="24.28125" style="5" customWidth="1"/>
    <col min="19" max="19" width="10.7109375" style="4" customWidth="1"/>
  </cols>
  <sheetData>
    <row r="1" spans="3:19" ht="19.5" customHeight="1">
      <c r="C1" s="21" t="s">
        <v>43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1" s="24" customFormat="1" ht="24.7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1" t="s">
        <v>6</v>
      </c>
      <c r="H2" s="9" t="s">
        <v>7</v>
      </c>
      <c r="I2" s="9" t="s">
        <v>8</v>
      </c>
      <c r="J2" s="9" t="s">
        <v>9</v>
      </c>
      <c r="K2" s="15" t="s">
        <v>10</v>
      </c>
      <c r="L2" s="16" t="s">
        <v>11</v>
      </c>
      <c r="M2" s="16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7" t="s">
        <v>17</v>
      </c>
      <c r="S2" s="20" t="s">
        <v>39</v>
      </c>
      <c r="T2" s="23" t="s">
        <v>37</v>
      </c>
      <c r="U2" s="9" t="s">
        <v>41</v>
      </c>
    </row>
    <row r="3" spans="1:20" s="24" customFormat="1" ht="24.75" customHeight="1">
      <c r="A3" s="22">
        <v>420197744</v>
      </c>
      <c r="B3" s="12" t="s">
        <v>18</v>
      </c>
      <c r="C3" s="22" t="s">
        <v>22</v>
      </c>
      <c r="D3" s="13">
        <v>61.75</v>
      </c>
      <c r="E3" s="13">
        <f aca="true" t="shared" si="0" ref="E3:E13">D3*0.2</f>
        <v>12.350000000000001</v>
      </c>
      <c r="F3" s="14">
        <v>70.2</v>
      </c>
      <c r="G3" s="13">
        <f aca="true" t="shared" si="1" ref="G3:G14">F3*0.3</f>
        <v>21.06</v>
      </c>
      <c r="H3" s="14">
        <v>86</v>
      </c>
      <c r="I3" s="13">
        <f aca="true" t="shared" si="2" ref="I3:I14">H3*0.3</f>
        <v>25.8</v>
      </c>
      <c r="J3" s="14">
        <v>82</v>
      </c>
      <c r="K3" s="13">
        <f aca="true" t="shared" si="3" ref="K3:K13">J3*0.2</f>
        <v>16.400000000000002</v>
      </c>
      <c r="L3" s="13">
        <f aca="true" t="shared" si="4" ref="L3:L13">D3*0.2+F3*0.3+H3*0.3+J3*0.2</f>
        <v>75.61</v>
      </c>
      <c r="M3" s="14">
        <f aca="true" t="shared" si="5" ref="M3:M13">L3*0.5</f>
        <v>37.805</v>
      </c>
      <c r="N3" s="13">
        <v>68</v>
      </c>
      <c r="O3" s="13">
        <v>72</v>
      </c>
      <c r="P3" s="13">
        <v>209</v>
      </c>
      <c r="Q3" s="13">
        <v>349</v>
      </c>
      <c r="R3" s="13">
        <v>34.9</v>
      </c>
      <c r="S3" s="18">
        <f aca="true" t="shared" si="6" ref="S3:S13">M3+R3</f>
        <v>72.705</v>
      </c>
      <c r="T3" s="23" t="s">
        <v>38</v>
      </c>
    </row>
    <row r="4" spans="1:20" s="24" customFormat="1" ht="24.75" customHeight="1">
      <c r="A4" s="22">
        <v>421198560</v>
      </c>
      <c r="B4" s="12" t="s">
        <v>25</v>
      </c>
      <c r="C4" s="22" t="s">
        <v>26</v>
      </c>
      <c r="D4" s="13">
        <v>70.5</v>
      </c>
      <c r="E4" s="13">
        <f t="shared" si="0"/>
        <v>14.100000000000001</v>
      </c>
      <c r="F4" s="13">
        <v>55.2</v>
      </c>
      <c r="G4" s="13">
        <f t="shared" si="1"/>
        <v>16.56</v>
      </c>
      <c r="H4" s="13">
        <v>69</v>
      </c>
      <c r="I4" s="13">
        <f t="shared" si="2"/>
        <v>20.7</v>
      </c>
      <c r="J4" s="13">
        <v>83</v>
      </c>
      <c r="K4" s="13">
        <f t="shared" si="3"/>
        <v>16.6</v>
      </c>
      <c r="L4" s="13">
        <f t="shared" si="4"/>
        <v>67.96000000000001</v>
      </c>
      <c r="M4" s="14">
        <f t="shared" si="5"/>
        <v>33.980000000000004</v>
      </c>
      <c r="N4" s="13">
        <v>68</v>
      </c>
      <c r="O4" s="13">
        <v>74</v>
      </c>
      <c r="P4" s="13">
        <v>205</v>
      </c>
      <c r="Q4" s="13">
        <v>347</v>
      </c>
      <c r="R4" s="13">
        <v>34.7</v>
      </c>
      <c r="S4" s="18">
        <f t="shared" si="6"/>
        <v>68.68</v>
      </c>
      <c r="T4" s="25" t="s">
        <v>38</v>
      </c>
    </row>
    <row r="5" spans="1:20" s="24" customFormat="1" ht="24.75" customHeight="1">
      <c r="A5" s="22">
        <v>420193797</v>
      </c>
      <c r="B5" s="12" t="s">
        <v>18</v>
      </c>
      <c r="C5" s="22" t="s">
        <v>19</v>
      </c>
      <c r="D5" s="13">
        <v>61.75</v>
      </c>
      <c r="E5" s="13">
        <f t="shared" si="0"/>
        <v>12.350000000000001</v>
      </c>
      <c r="F5" s="13">
        <v>65.6</v>
      </c>
      <c r="G5" s="13">
        <f t="shared" si="1"/>
        <v>19.679999999999996</v>
      </c>
      <c r="H5" s="13">
        <v>53</v>
      </c>
      <c r="I5" s="13">
        <f t="shared" si="2"/>
        <v>15.899999999999999</v>
      </c>
      <c r="J5" s="13">
        <v>77</v>
      </c>
      <c r="K5" s="13">
        <f t="shared" si="3"/>
        <v>15.4</v>
      </c>
      <c r="L5" s="13">
        <f t="shared" si="4"/>
        <v>63.33</v>
      </c>
      <c r="M5" s="14">
        <f t="shared" si="5"/>
        <v>31.665</v>
      </c>
      <c r="N5" s="14">
        <v>67</v>
      </c>
      <c r="O5" s="14">
        <v>74</v>
      </c>
      <c r="P5" s="14">
        <v>215</v>
      </c>
      <c r="Q5" s="14">
        <v>356</v>
      </c>
      <c r="R5" s="13">
        <v>35.6</v>
      </c>
      <c r="S5" s="18">
        <f t="shared" si="6"/>
        <v>67.265</v>
      </c>
      <c r="T5" s="26" t="s">
        <v>38</v>
      </c>
    </row>
    <row r="6" spans="1:19" s="24" customFormat="1" ht="24.75" customHeight="1">
      <c r="A6" s="22">
        <v>420193308</v>
      </c>
      <c r="B6" s="12" t="s">
        <v>18</v>
      </c>
      <c r="C6" s="22" t="s">
        <v>30</v>
      </c>
      <c r="D6" s="13">
        <v>67.75</v>
      </c>
      <c r="E6" s="13">
        <f t="shared" si="0"/>
        <v>13.55</v>
      </c>
      <c r="F6" s="13">
        <v>64.2</v>
      </c>
      <c r="G6" s="13">
        <f t="shared" si="1"/>
        <v>19.26</v>
      </c>
      <c r="H6" s="13">
        <v>67</v>
      </c>
      <c r="I6" s="13">
        <f t="shared" si="2"/>
        <v>20.099999999999998</v>
      </c>
      <c r="J6" s="13">
        <v>66.5</v>
      </c>
      <c r="K6" s="13">
        <f t="shared" si="3"/>
        <v>13.3</v>
      </c>
      <c r="L6" s="13">
        <f t="shared" si="4"/>
        <v>66.21</v>
      </c>
      <c r="M6" s="14">
        <f t="shared" si="5"/>
        <v>33.105</v>
      </c>
      <c r="N6" s="14">
        <v>67</v>
      </c>
      <c r="O6" s="14">
        <v>62</v>
      </c>
      <c r="P6" s="14">
        <v>211</v>
      </c>
      <c r="Q6" s="14">
        <v>340</v>
      </c>
      <c r="R6" s="13">
        <v>34</v>
      </c>
      <c r="S6" s="18">
        <f t="shared" si="6"/>
        <v>67.10499999999999</v>
      </c>
    </row>
    <row r="7" spans="1:20" s="2" customFormat="1" ht="24.75" customHeight="1">
      <c r="A7" s="22">
        <v>420192812</v>
      </c>
      <c r="B7" s="12" t="s">
        <v>20</v>
      </c>
      <c r="C7" s="22" t="s">
        <v>21</v>
      </c>
      <c r="D7" s="13">
        <v>63.5</v>
      </c>
      <c r="E7" s="13">
        <f t="shared" si="0"/>
        <v>12.700000000000001</v>
      </c>
      <c r="F7" s="14">
        <v>60.4</v>
      </c>
      <c r="G7" s="13">
        <f t="shared" si="1"/>
        <v>18.119999999999997</v>
      </c>
      <c r="H7" s="14">
        <v>43</v>
      </c>
      <c r="I7" s="13">
        <f t="shared" si="2"/>
        <v>12.9</v>
      </c>
      <c r="J7" s="14">
        <v>86.5</v>
      </c>
      <c r="K7" s="13">
        <f t="shared" si="3"/>
        <v>17.3</v>
      </c>
      <c r="L7" s="13">
        <f t="shared" si="4"/>
        <v>61.019999999999996</v>
      </c>
      <c r="M7" s="14">
        <f t="shared" si="5"/>
        <v>30.509999999999998</v>
      </c>
      <c r="N7" s="14">
        <v>73</v>
      </c>
      <c r="O7" s="14">
        <v>70</v>
      </c>
      <c r="P7" s="14">
        <v>210</v>
      </c>
      <c r="Q7" s="14">
        <v>353</v>
      </c>
      <c r="R7" s="13">
        <v>35.3</v>
      </c>
      <c r="S7" s="18">
        <f t="shared" si="6"/>
        <v>65.81</v>
      </c>
      <c r="T7" s="24"/>
    </row>
    <row r="8" spans="1:19" s="24" customFormat="1" ht="24.75" customHeight="1">
      <c r="A8" s="22">
        <v>520296015</v>
      </c>
      <c r="B8" s="12" t="s">
        <v>27</v>
      </c>
      <c r="C8" s="22" t="s">
        <v>28</v>
      </c>
      <c r="D8" s="13">
        <v>45</v>
      </c>
      <c r="E8" s="13">
        <f t="shared" si="0"/>
        <v>9</v>
      </c>
      <c r="F8" s="13">
        <v>47</v>
      </c>
      <c r="G8" s="13">
        <f t="shared" si="1"/>
        <v>14.1</v>
      </c>
      <c r="H8" s="13">
        <v>64</v>
      </c>
      <c r="I8" s="13">
        <f t="shared" si="2"/>
        <v>19.2</v>
      </c>
      <c r="J8" s="13">
        <v>77.5</v>
      </c>
      <c r="K8" s="13">
        <f t="shared" si="3"/>
        <v>15.5</v>
      </c>
      <c r="L8" s="13">
        <f t="shared" si="4"/>
        <v>57.8</v>
      </c>
      <c r="M8" s="14">
        <f t="shared" si="5"/>
        <v>28.9</v>
      </c>
      <c r="N8" s="13">
        <v>72</v>
      </c>
      <c r="O8" s="13">
        <v>72</v>
      </c>
      <c r="P8" s="13">
        <v>203</v>
      </c>
      <c r="Q8" s="13">
        <v>347</v>
      </c>
      <c r="R8" s="13">
        <v>34.7</v>
      </c>
      <c r="S8" s="18">
        <f t="shared" si="6"/>
        <v>63.6</v>
      </c>
    </row>
    <row r="9" spans="1:19" s="27" customFormat="1" ht="24.75" customHeight="1">
      <c r="A9" s="22">
        <v>420194389</v>
      </c>
      <c r="B9" s="12" t="s">
        <v>18</v>
      </c>
      <c r="C9" s="22" t="s">
        <v>29</v>
      </c>
      <c r="D9" s="13">
        <v>42.25</v>
      </c>
      <c r="E9" s="13">
        <f t="shared" si="0"/>
        <v>8.450000000000001</v>
      </c>
      <c r="F9" s="13">
        <v>50.6</v>
      </c>
      <c r="G9" s="13">
        <f t="shared" si="1"/>
        <v>15.18</v>
      </c>
      <c r="H9" s="13">
        <v>60</v>
      </c>
      <c r="I9" s="13">
        <f t="shared" si="2"/>
        <v>18</v>
      </c>
      <c r="J9" s="13">
        <v>70.5</v>
      </c>
      <c r="K9" s="13">
        <f t="shared" si="3"/>
        <v>14.100000000000001</v>
      </c>
      <c r="L9" s="13">
        <f t="shared" si="4"/>
        <v>55.730000000000004</v>
      </c>
      <c r="M9" s="14">
        <f t="shared" si="5"/>
        <v>27.865000000000002</v>
      </c>
      <c r="N9" s="13">
        <v>73</v>
      </c>
      <c r="O9" s="13">
        <v>64</v>
      </c>
      <c r="P9" s="13">
        <v>207</v>
      </c>
      <c r="Q9" s="13">
        <v>344</v>
      </c>
      <c r="R9" s="13">
        <v>34.4</v>
      </c>
      <c r="S9" s="18">
        <f t="shared" si="6"/>
        <v>62.265</v>
      </c>
    </row>
    <row r="10" spans="1:19" s="24" customFormat="1" ht="24.75" customHeight="1">
      <c r="A10" s="22">
        <v>413799236</v>
      </c>
      <c r="B10" s="12" t="s">
        <v>33</v>
      </c>
      <c r="C10" s="22" t="s">
        <v>34</v>
      </c>
      <c r="D10" s="13">
        <v>43</v>
      </c>
      <c r="E10" s="13">
        <f t="shared" si="0"/>
        <v>8.6</v>
      </c>
      <c r="F10" s="13">
        <v>46.4</v>
      </c>
      <c r="G10" s="13">
        <f t="shared" si="1"/>
        <v>13.92</v>
      </c>
      <c r="H10" s="13">
        <v>56</v>
      </c>
      <c r="I10" s="13">
        <f t="shared" si="2"/>
        <v>16.8</v>
      </c>
      <c r="J10" s="13">
        <v>79</v>
      </c>
      <c r="K10" s="13">
        <f t="shared" si="3"/>
        <v>15.8</v>
      </c>
      <c r="L10" s="13">
        <f t="shared" si="4"/>
        <v>55.120000000000005</v>
      </c>
      <c r="M10" s="14">
        <f t="shared" si="5"/>
        <v>27.560000000000002</v>
      </c>
      <c r="N10" s="13">
        <v>68</v>
      </c>
      <c r="O10" s="13">
        <v>75</v>
      </c>
      <c r="P10" s="13">
        <v>193</v>
      </c>
      <c r="Q10" s="13">
        <v>336</v>
      </c>
      <c r="R10" s="13">
        <v>33.6</v>
      </c>
      <c r="S10" s="18">
        <f t="shared" si="6"/>
        <v>61.160000000000004</v>
      </c>
    </row>
    <row r="11" spans="1:19" s="24" customFormat="1" ht="24.75" customHeight="1">
      <c r="A11" s="22">
        <v>140998713</v>
      </c>
      <c r="B11" s="12" t="s">
        <v>35</v>
      </c>
      <c r="C11" s="22" t="s">
        <v>36</v>
      </c>
      <c r="D11" s="13">
        <v>52.75</v>
      </c>
      <c r="E11" s="13">
        <f t="shared" si="0"/>
        <v>10.55</v>
      </c>
      <c r="F11" s="13">
        <v>59</v>
      </c>
      <c r="G11" s="13">
        <f t="shared" si="1"/>
        <v>17.7</v>
      </c>
      <c r="H11" s="13">
        <v>26</v>
      </c>
      <c r="I11" s="13">
        <f t="shared" si="2"/>
        <v>7.8</v>
      </c>
      <c r="J11" s="13">
        <v>0</v>
      </c>
      <c r="K11" s="13">
        <f t="shared" si="3"/>
        <v>0</v>
      </c>
      <c r="L11" s="13">
        <f t="shared" si="4"/>
        <v>36.05</v>
      </c>
      <c r="M11" s="14">
        <f t="shared" si="5"/>
        <v>18.025</v>
      </c>
      <c r="N11" s="13">
        <v>64</v>
      </c>
      <c r="O11" s="13">
        <v>65</v>
      </c>
      <c r="P11" s="13">
        <v>205</v>
      </c>
      <c r="Q11" s="13">
        <v>334</v>
      </c>
      <c r="R11" s="13">
        <v>33.4</v>
      </c>
      <c r="S11" s="18">
        <f t="shared" si="6"/>
        <v>51.425</v>
      </c>
    </row>
    <row r="12" spans="1:21" s="24" customFormat="1" ht="24.75" customHeight="1">
      <c r="A12" s="22">
        <v>420191933</v>
      </c>
      <c r="B12" s="12" t="s">
        <v>23</v>
      </c>
      <c r="C12" s="22" t="s">
        <v>24</v>
      </c>
      <c r="D12" s="13">
        <v>0</v>
      </c>
      <c r="E12" s="13">
        <f t="shared" si="0"/>
        <v>0</v>
      </c>
      <c r="F12" s="13">
        <v>0</v>
      </c>
      <c r="G12" s="13">
        <f t="shared" si="1"/>
        <v>0</v>
      </c>
      <c r="H12" s="13">
        <v>0</v>
      </c>
      <c r="I12" s="13">
        <f t="shared" si="2"/>
        <v>0</v>
      </c>
      <c r="J12" s="13">
        <v>0</v>
      </c>
      <c r="K12" s="13">
        <f t="shared" si="3"/>
        <v>0</v>
      </c>
      <c r="L12" s="13">
        <f t="shared" si="4"/>
        <v>0</v>
      </c>
      <c r="M12" s="14">
        <f t="shared" si="5"/>
        <v>0</v>
      </c>
      <c r="N12" s="13">
        <v>66</v>
      </c>
      <c r="O12" s="13">
        <v>73</v>
      </c>
      <c r="P12" s="13">
        <v>210</v>
      </c>
      <c r="Q12" s="13">
        <v>349</v>
      </c>
      <c r="R12" s="13">
        <v>34.9</v>
      </c>
      <c r="S12" s="18">
        <f t="shared" si="6"/>
        <v>34.9</v>
      </c>
      <c r="U12" s="9" t="s">
        <v>40</v>
      </c>
    </row>
    <row r="13" spans="1:21" s="24" customFormat="1" ht="24.75" customHeight="1">
      <c r="A13" s="22">
        <v>130493093</v>
      </c>
      <c r="B13" s="12" t="s">
        <v>31</v>
      </c>
      <c r="C13" s="22" t="s">
        <v>32</v>
      </c>
      <c r="D13" s="13">
        <v>0</v>
      </c>
      <c r="E13" s="13">
        <f t="shared" si="0"/>
        <v>0</v>
      </c>
      <c r="F13" s="14">
        <v>0</v>
      </c>
      <c r="G13" s="13">
        <f t="shared" si="1"/>
        <v>0</v>
      </c>
      <c r="H13" s="14">
        <v>0</v>
      </c>
      <c r="I13" s="13">
        <f t="shared" si="2"/>
        <v>0</v>
      </c>
      <c r="J13" s="14">
        <v>0</v>
      </c>
      <c r="K13" s="13">
        <f t="shared" si="3"/>
        <v>0</v>
      </c>
      <c r="L13" s="13">
        <f t="shared" si="4"/>
        <v>0</v>
      </c>
      <c r="M13" s="14">
        <f t="shared" si="5"/>
        <v>0</v>
      </c>
      <c r="N13" s="13">
        <v>70</v>
      </c>
      <c r="O13" s="13">
        <v>63</v>
      </c>
      <c r="P13" s="13">
        <v>204</v>
      </c>
      <c r="Q13" s="13">
        <v>337</v>
      </c>
      <c r="R13" s="13">
        <v>33.7</v>
      </c>
      <c r="S13" s="18">
        <f t="shared" si="6"/>
        <v>33.7</v>
      </c>
      <c r="T13" s="9"/>
      <c r="U13" s="9" t="s">
        <v>42</v>
      </c>
    </row>
    <row r="14" spans="1:21" s="29" customFormat="1" ht="14.25" customHeight="1">
      <c r="A14" s="32">
        <v>231598803</v>
      </c>
      <c r="B14" s="31" t="s">
        <v>44</v>
      </c>
      <c r="C14" s="31" t="s">
        <v>45</v>
      </c>
      <c r="D14" s="28"/>
      <c r="E14" s="30"/>
      <c r="F14" s="15">
        <v>88.3</v>
      </c>
      <c r="G14" s="15">
        <f t="shared" si="1"/>
        <v>26.49</v>
      </c>
      <c r="H14" s="15">
        <v>84</v>
      </c>
      <c r="I14" s="15">
        <f t="shared" si="2"/>
        <v>25.2</v>
      </c>
      <c r="J14" s="33"/>
      <c r="K14" s="33"/>
      <c r="L14" s="15">
        <v>81.92</v>
      </c>
      <c r="M14" s="33"/>
      <c r="N14" s="15">
        <v>56</v>
      </c>
      <c r="O14" s="15">
        <v>57</v>
      </c>
      <c r="P14" s="15">
        <v>207</v>
      </c>
      <c r="Q14" s="15">
        <v>320</v>
      </c>
      <c r="R14" s="34"/>
      <c r="S14" s="34"/>
      <c r="T14" s="35" t="s">
        <v>47</v>
      </c>
      <c r="U14" s="29" t="s">
        <v>46</v>
      </c>
    </row>
  </sheetData>
  <sheetProtection/>
  <autoFilter ref="S2:S14">
    <sortState ref="S3:S14">
      <sortCondition descending="1" sortBy="value" ref="S3:S14"/>
    </sortState>
  </autoFilter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Liuyanqun</dc:creator>
  <cp:keywords/>
  <dc:description/>
  <cp:lastModifiedBy>Liuyanqun</cp:lastModifiedBy>
  <cp:lastPrinted>2016-04-01T08:41:48Z</cp:lastPrinted>
  <dcterms:created xsi:type="dcterms:W3CDTF">2010-04-06T09:36:27Z</dcterms:created>
  <dcterms:modified xsi:type="dcterms:W3CDTF">2016-04-06T06:19:46Z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