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公卫3、管理1" sheetId="1" r:id="rId1"/>
    <sheet name="药学" sheetId="2" r:id="rId2"/>
    <sheet name="基础" sheetId="3" r:id="rId3"/>
    <sheet name="临床学硕" sheetId="4" r:id="rId4"/>
    <sheet name="临床专硕" sheetId="5" r:id="rId5"/>
    <sheet name="临床学院退役士兵计划" sheetId="6" r:id="rId6"/>
    <sheet name="护理" sheetId="7" r:id="rId7"/>
  </sheets>
  <definedNames/>
  <calcPr fullCalcOnLoad="1"/>
</workbook>
</file>

<file path=xl/sharedStrings.xml><?xml version="1.0" encoding="utf-8"?>
<sst xmlns="http://schemas.openxmlformats.org/spreadsheetml/2006/main" count="667" uniqueCount="301">
  <si>
    <t>序号</t>
  </si>
  <si>
    <t>姓名</t>
  </si>
  <si>
    <t>考号</t>
  </si>
  <si>
    <t>学院</t>
  </si>
  <si>
    <t>专业</t>
  </si>
  <si>
    <t>方向</t>
  </si>
  <si>
    <t>初试总分</t>
  </si>
  <si>
    <t>笔试分数</t>
  </si>
  <si>
    <t>总分</t>
  </si>
  <si>
    <t>加权总分</t>
  </si>
  <si>
    <t>录取</t>
  </si>
  <si>
    <t>林国天</t>
  </si>
  <si>
    <t>118108000000025</t>
  </si>
  <si>
    <t>公共卫生学院</t>
  </si>
  <si>
    <t>公共卫生</t>
  </si>
  <si>
    <t>社区卫生与健康教育</t>
  </si>
  <si>
    <t>拟录取</t>
  </si>
  <si>
    <t>吴纪贞</t>
  </si>
  <si>
    <t>118108000000784</t>
  </si>
  <si>
    <t>疾病预防与控制</t>
  </si>
  <si>
    <t>王宁杰</t>
  </si>
  <si>
    <t>118108000001507</t>
  </si>
  <si>
    <t>妇儿保健与生殖健康</t>
  </si>
  <si>
    <t>徐硕</t>
  </si>
  <si>
    <t>118108000000720</t>
  </si>
  <si>
    <t>管理学院</t>
  </si>
  <si>
    <t>公共健康与全球健康治疗</t>
  </si>
  <si>
    <t>笔试</t>
  </si>
  <si>
    <t>面试</t>
  </si>
  <si>
    <t>彭云露</t>
  </si>
  <si>
    <t>118108000000632</t>
  </si>
  <si>
    <t>药学院</t>
  </si>
  <si>
    <t>药物化学</t>
  </si>
  <si>
    <t>热带药用资源的开发与利用</t>
  </si>
  <si>
    <t>黄亚楠</t>
  </si>
  <si>
    <t>118108000000199</t>
  </si>
  <si>
    <t>药理学</t>
  </si>
  <si>
    <t>心血管药理与抗肿瘤药理</t>
  </si>
  <si>
    <t>余小丹</t>
  </si>
  <si>
    <t>118108000000343</t>
  </si>
  <si>
    <t>甘连芳</t>
  </si>
  <si>
    <t>118108000000681</t>
  </si>
  <si>
    <t>林开文</t>
  </si>
  <si>
    <t>118108000000368</t>
  </si>
  <si>
    <t>药物代谢动力学及药物相互作用、分子药理学</t>
  </si>
  <si>
    <t>谢振蕊</t>
  </si>
  <si>
    <t>118108000000362</t>
  </si>
  <si>
    <t>药物分析学</t>
  </si>
  <si>
    <t>药物活性成分与质量控制</t>
  </si>
  <si>
    <t>吴娇霞</t>
  </si>
  <si>
    <t>118108000001384</t>
  </si>
  <si>
    <t>吴璐伶</t>
  </si>
  <si>
    <t>118108000000359</t>
  </si>
  <si>
    <t>药剂学</t>
  </si>
  <si>
    <t>药物新制剂与新剂型研究</t>
  </si>
  <si>
    <t>易玉芳</t>
  </si>
  <si>
    <t>118108000000834</t>
  </si>
  <si>
    <t>基础医学院（理学院）</t>
  </si>
  <si>
    <t>病原生物学</t>
  </si>
  <si>
    <t>热带病原功能基因组学、新发/突发传染病病原研究</t>
  </si>
  <si>
    <t>周晓君</t>
  </si>
  <si>
    <t>118108000000614</t>
  </si>
  <si>
    <t>张超</t>
  </si>
  <si>
    <t>118108000000191</t>
  </si>
  <si>
    <t>病理学与病理生理学</t>
  </si>
  <si>
    <t>肿瘤分子生物学；蚕豆病的发生及治疗机制；糖尿病的发生及治疗机制</t>
  </si>
  <si>
    <t>备注</t>
  </si>
  <si>
    <t>徐振彩</t>
  </si>
  <si>
    <t>118108000000932</t>
  </si>
  <si>
    <t>临床学院</t>
  </si>
  <si>
    <t>耳鼻咽喉科学</t>
  </si>
  <si>
    <t>耳鼻咽喉科学基础与临床</t>
  </si>
  <si>
    <t>俎维华</t>
  </si>
  <si>
    <t>118108000001070</t>
  </si>
  <si>
    <t>妇产科学</t>
  </si>
  <si>
    <t>生殖医学</t>
  </si>
  <si>
    <t>杨花梅</t>
  </si>
  <si>
    <t>118108000001255</t>
  </si>
  <si>
    <t>王一冰</t>
  </si>
  <si>
    <t>118108000001399</t>
  </si>
  <si>
    <t>生殖与遗传</t>
  </si>
  <si>
    <t>邓堂</t>
  </si>
  <si>
    <t>118108000000836</t>
  </si>
  <si>
    <t>急诊医学</t>
  </si>
  <si>
    <t>急危重症医学</t>
  </si>
  <si>
    <t>符玉梅</t>
  </si>
  <si>
    <t>118108000001062</t>
  </si>
  <si>
    <t>临床检验诊断学</t>
  </si>
  <si>
    <t>临床分子诊断</t>
  </si>
  <si>
    <t>田国振</t>
  </si>
  <si>
    <t>118108000000941</t>
  </si>
  <si>
    <t>符金玲</t>
  </si>
  <si>
    <t>118108000000377</t>
  </si>
  <si>
    <t>李轼</t>
  </si>
  <si>
    <t>118108000000124</t>
  </si>
  <si>
    <t>内科学</t>
  </si>
  <si>
    <t>动脉硬化发生机制与治疗</t>
  </si>
  <si>
    <t>贾盼红</t>
  </si>
  <si>
    <t>118108000001138</t>
  </si>
  <si>
    <t>慢性呼吸道炎症</t>
  </si>
  <si>
    <t>刘晓晓</t>
  </si>
  <si>
    <t>118108000001111</t>
  </si>
  <si>
    <t>心血管病理学</t>
  </si>
  <si>
    <t>冯庆敏</t>
  </si>
  <si>
    <t>118108000000437</t>
  </si>
  <si>
    <t>吴乾锦</t>
  </si>
  <si>
    <t>118108000000661</t>
  </si>
  <si>
    <t>外科学</t>
  </si>
  <si>
    <t>颌面外科</t>
  </si>
  <si>
    <t>卓胜华</t>
  </si>
  <si>
    <t>118108000000926</t>
  </si>
  <si>
    <t>脑胶质瘤的基础与临床研究</t>
  </si>
  <si>
    <t>技能</t>
  </si>
  <si>
    <t>廖尚秋</t>
  </si>
  <si>
    <t>118108000000572</t>
  </si>
  <si>
    <t>儿科学</t>
  </si>
  <si>
    <t>蔡于桦</t>
  </si>
  <si>
    <t>118108000000832</t>
  </si>
  <si>
    <t>纪新婷</t>
  </si>
  <si>
    <t>118108000000778</t>
  </si>
  <si>
    <t>儿童健康</t>
  </si>
  <si>
    <t>王文婷</t>
  </si>
  <si>
    <t>118108000000859</t>
  </si>
  <si>
    <t>刘春桃</t>
  </si>
  <si>
    <t>118108000000057</t>
  </si>
  <si>
    <t>许晓红</t>
  </si>
  <si>
    <t>118108000000736</t>
  </si>
  <si>
    <t>潘子怡</t>
  </si>
  <si>
    <t>118108000000745</t>
  </si>
  <si>
    <t>吴盈</t>
  </si>
  <si>
    <t>118108000000790</t>
  </si>
  <si>
    <t>吴煜杰</t>
  </si>
  <si>
    <t>118108000001240</t>
  </si>
  <si>
    <t>子宫内膜癌</t>
  </si>
  <si>
    <t>王海波</t>
  </si>
  <si>
    <t>118108000001105</t>
  </si>
  <si>
    <t>高建敏</t>
  </si>
  <si>
    <t>118108000001254</t>
  </si>
  <si>
    <t>范善杰</t>
  </si>
  <si>
    <t>118108000000471</t>
  </si>
  <si>
    <t>急诊创伤</t>
  </si>
  <si>
    <t>盛碧霞</t>
  </si>
  <si>
    <t>118108000001087</t>
  </si>
  <si>
    <t>临床病理学（不授博士学位）</t>
  </si>
  <si>
    <t>肿瘤病理学</t>
  </si>
  <si>
    <t>翁秋雨</t>
  </si>
  <si>
    <t>118108000000877</t>
  </si>
  <si>
    <t>麻醉学</t>
  </si>
  <si>
    <t>麻醉学临床</t>
  </si>
  <si>
    <t>吴丽珠</t>
  </si>
  <si>
    <t>118108000000719</t>
  </si>
  <si>
    <t>赵万里</t>
  </si>
  <si>
    <t>118108000000180</t>
  </si>
  <si>
    <t>呼吸内科</t>
  </si>
  <si>
    <t>李小丽</t>
  </si>
  <si>
    <t>118108000000244</t>
  </si>
  <si>
    <t>郑少茂</t>
  </si>
  <si>
    <t>118108000000218</t>
  </si>
  <si>
    <t>肾病</t>
  </si>
  <si>
    <t>王星星</t>
  </si>
  <si>
    <t>118108000000796</t>
  </si>
  <si>
    <t>呼吸系统疾病</t>
  </si>
  <si>
    <t>张卫江</t>
  </si>
  <si>
    <t>118108000000333</t>
  </si>
  <si>
    <t>缺血性心脏病及结构性心脏病的介入治疗及影像学诊断</t>
  </si>
  <si>
    <t>韩晓辉</t>
  </si>
  <si>
    <t>118108000000724</t>
  </si>
  <si>
    <t>汪水连</t>
  </si>
  <si>
    <t>118108000000923</t>
  </si>
  <si>
    <t>张凯</t>
  </si>
  <si>
    <t>118108000000263</t>
  </si>
  <si>
    <t>吴敏</t>
  </si>
  <si>
    <t>118108000000646</t>
  </si>
  <si>
    <t>消化系统疾病</t>
  </si>
  <si>
    <t>林文会</t>
  </si>
  <si>
    <t>118108000000355</t>
  </si>
  <si>
    <t>许笃武</t>
  </si>
  <si>
    <t>118108000001235</t>
  </si>
  <si>
    <t>蔡世康</t>
  </si>
  <si>
    <t>118108000000028</t>
  </si>
  <si>
    <t>心血管疾病</t>
  </si>
  <si>
    <t>林道飞</t>
  </si>
  <si>
    <t>118108000000693</t>
  </si>
  <si>
    <t>梁昌玖</t>
  </si>
  <si>
    <t>118108000000365</t>
  </si>
  <si>
    <t>血液病学</t>
  </si>
  <si>
    <t>邢欣</t>
  </si>
  <si>
    <t>118108000000008</t>
  </si>
  <si>
    <t>李鸽</t>
  </si>
  <si>
    <t>118108000000647</t>
  </si>
  <si>
    <t>神经病学</t>
  </si>
  <si>
    <t>癫痫、神经介入</t>
  </si>
  <si>
    <t>童婧怡</t>
  </si>
  <si>
    <t>118108000000954</t>
  </si>
  <si>
    <t>脑血管病</t>
  </si>
  <si>
    <t>吴勇平</t>
  </si>
  <si>
    <t>118108000000927</t>
  </si>
  <si>
    <t>脑血管病及干细胞移植治疗方向</t>
  </si>
  <si>
    <t>陈五研</t>
  </si>
  <si>
    <t>118108000001243</t>
  </si>
  <si>
    <t>神经内科</t>
  </si>
  <si>
    <t>何业虎</t>
  </si>
  <si>
    <t>118108000001204</t>
  </si>
  <si>
    <t>邓艺姣</t>
  </si>
  <si>
    <t>118108000001063</t>
  </si>
  <si>
    <t>李松容</t>
  </si>
  <si>
    <t>118108000001430</t>
  </si>
  <si>
    <t>神经系统变性疾病的发病机制及治疗</t>
  </si>
  <si>
    <t>郑林洋</t>
  </si>
  <si>
    <t>118108000000538</t>
  </si>
  <si>
    <t>骨外科</t>
  </si>
  <si>
    <t>李国军</t>
  </si>
  <si>
    <t>118108000000729</t>
  </si>
  <si>
    <t>陈东</t>
  </si>
  <si>
    <t>118108000000510</t>
  </si>
  <si>
    <t>胡承俊</t>
  </si>
  <si>
    <t>118108000000164</t>
  </si>
  <si>
    <t>颅底神经外科</t>
  </si>
  <si>
    <t>詹江涛</t>
  </si>
  <si>
    <t>118108000000026</t>
  </si>
  <si>
    <t>泌尿外</t>
  </si>
  <si>
    <t>杨燕飞</t>
  </si>
  <si>
    <t>118108000000246</t>
  </si>
  <si>
    <t>田颂武</t>
  </si>
  <si>
    <t>118108000000727</t>
  </si>
  <si>
    <t>张华</t>
  </si>
  <si>
    <t>118108000000852</t>
  </si>
  <si>
    <t>颅底肿瘤的发生机制及脑水肿</t>
  </si>
  <si>
    <t>郑汉生</t>
  </si>
  <si>
    <t>118108000001363</t>
  </si>
  <si>
    <t>泌尿外科、器官移植</t>
  </si>
  <si>
    <t>张有荣</t>
  </si>
  <si>
    <t>118108000000771</t>
  </si>
  <si>
    <t>普外科</t>
  </si>
  <si>
    <t>柯亚芳</t>
  </si>
  <si>
    <t>118108000001439</t>
  </si>
  <si>
    <t>刘盛楠</t>
  </si>
  <si>
    <t>118108000001198</t>
  </si>
  <si>
    <t>钟探</t>
  </si>
  <si>
    <t>118108000000350</t>
  </si>
  <si>
    <t>眼科学</t>
  </si>
  <si>
    <t>眼科学临床</t>
  </si>
  <si>
    <t>廖勇</t>
  </si>
  <si>
    <t>118108000000800</t>
  </si>
  <si>
    <t>影像医学与核医学</t>
  </si>
  <si>
    <t>超声分子影像学</t>
  </si>
  <si>
    <t>陈泽涯</t>
  </si>
  <si>
    <t>118108000001015</t>
  </si>
  <si>
    <t>蔡东燕</t>
  </si>
  <si>
    <t>118108000000300</t>
  </si>
  <si>
    <t>袁静静</t>
  </si>
  <si>
    <t>118108000000515</t>
  </si>
  <si>
    <t>放射医学、分子影像学</t>
  </si>
  <si>
    <t>耿佳</t>
  </si>
  <si>
    <t>118108000000828</t>
  </si>
  <si>
    <t>腹部影像与分子影像学</t>
  </si>
  <si>
    <t>刘钰</t>
  </si>
  <si>
    <t>118108000000042</t>
  </si>
  <si>
    <t>神经影像、分子影像</t>
  </si>
  <si>
    <t>张锐</t>
  </si>
  <si>
    <t>118108000000849</t>
  </si>
  <si>
    <t>退役士兵计划</t>
  </si>
  <si>
    <t>刘彪</t>
  </si>
  <si>
    <t>118108000001226</t>
  </si>
  <si>
    <t>吴帮勇</t>
  </si>
  <si>
    <t>118108000000566</t>
  </si>
  <si>
    <t>李林蔚</t>
  </si>
  <si>
    <t>118108000000699</t>
  </si>
  <si>
    <t>护理</t>
  </si>
  <si>
    <t>妇儿护理</t>
  </si>
  <si>
    <t>符颖</t>
  </si>
  <si>
    <t>118108000000503</t>
  </si>
  <si>
    <t>杨贝贝</t>
  </si>
  <si>
    <t>118108000000601</t>
  </si>
  <si>
    <t>刘君儿</t>
  </si>
  <si>
    <t>118108000000924</t>
  </si>
  <si>
    <t>吉紫菱</t>
  </si>
  <si>
    <t>118108000000445</t>
  </si>
  <si>
    <t>张雪</t>
  </si>
  <si>
    <t>118108000000285</t>
  </si>
  <si>
    <t>外科护理</t>
  </si>
  <si>
    <t>李方媛</t>
  </si>
  <si>
    <t>118108000000137</t>
  </si>
  <si>
    <t>陈京</t>
  </si>
  <si>
    <t>118108000001230</t>
  </si>
  <si>
    <t>宋长宇</t>
  </si>
  <si>
    <t>118108000000417</t>
  </si>
  <si>
    <t>内科护理</t>
  </si>
  <si>
    <t>王维维</t>
  </si>
  <si>
    <t>118108000000193</t>
  </si>
  <si>
    <t>周文</t>
  </si>
  <si>
    <t>118108000000701</t>
  </si>
  <si>
    <t>郑源</t>
  </si>
  <si>
    <t>118108000001333</t>
  </si>
  <si>
    <t>急危重症护理</t>
  </si>
  <si>
    <t>江维军</t>
  </si>
  <si>
    <t>118108000001220</t>
  </si>
  <si>
    <t>李清树</t>
  </si>
  <si>
    <t>118108000000625</t>
  </si>
  <si>
    <t>田贝</t>
  </si>
  <si>
    <t>118108000000793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</si>
</sst>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  <xf numFmtId="0" fontId="21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justify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二级学院导师招生指标分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C9" sqref="C9"/>
    </sheetView>
  </sheetViews>
  <sheetFormatPr defaultColWidth="8.8515625" defaultRowHeight="20.25" customHeight="1"/>
  <cols>
    <col min="1" max="1" width="5.28125" style="0" customWidth="1"/>
    <col min="2" max="2" width="6.8515625" style="0" customWidth="1"/>
    <col min="3" max="3" width="15.8515625" style="0" customWidth="1"/>
    <col min="4" max="4" width="15.28125" style="0" customWidth="1"/>
    <col min="6" max="6" width="30.8515625" style="46" customWidth="1"/>
    <col min="7" max="7" width="9.140625" style="0" customWidth="1"/>
    <col min="8" max="8" width="5.00390625" style="34" customWidth="1"/>
    <col min="9" max="9" width="5.140625" style="0" customWidth="1"/>
    <col min="10" max="10" width="4.57421875" style="0" customWidth="1"/>
  </cols>
  <sheetData>
    <row r="1" spans="1:11" s="32" customFormat="1" ht="30" customHeight="1">
      <c r="A1" s="37" t="s">
        <v>0</v>
      </c>
      <c r="B1" s="37" t="s">
        <v>1</v>
      </c>
      <c r="C1" s="37" t="s">
        <v>2</v>
      </c>
      <c r="D1" s="47" t="s">
        <v>3</v>
      </c>
      <c r="E1" s="37" t="s">
        <v>4</v>
      </c>
      <c r="F1" s="37" t="s">
        <v>5</v>
      </c>
      <c r="G1" s="37" t="s">
        <v>6</v>
      </c>
      <c r="H1" s="43" t="s">
        <v>7</v>
      </c>
      <c r="I1" s="37" t="s">
        <v>8</v>
      </c>
      <c r="J1" s="37" t="s">
        <v>9</v>
      </c>
      <c r="K1" s="37" t="s">
        <v>10</v>
      </c>
    </row>
    <row r="2" spans="1:11" s="22" customFormat="1" ht="20.25" customHeight="1">
      <c r="A2" s="9">
        <v>1</v>
      </c>
      <c r="B2" s="11" t="s">
        <v>11</v>
      </c>
      <c r="C2" s="11" t="s">
        <v>12</v>
      </c>
      <c r="D2" s="48" t="s">
        <v>13</v>
      </c>
      <c r="E2" s="11" t="s">
        <v>14</v>
      </c>
      <c r="F2" s="49" t="s">
        <v>15</v>
      </c>
      <c r="G2" s="11">
        <v>373</v>
      </c>
      <c r="H2" s="9">
        <v>76</v>
      </c>
      <c r="I2" s="11">
        <v>85.2</v>
      </c>
      <c r="J2" s="11">
        <f>G2*0.4+(H2*0.4+I2*0.6)*0.6</f>
        <v>198.11200000000002</v>
      </c>
      <c r="K2" s="11" t="s">
        <v>16</v>
      </c>
    </row>
    <row r="3" spans="1:11" s="22" customFormat="1" ht="20.25" customHeight="1">
      <c r="A3" s="9">
        <v>2</v>
      </c>
      <c r="B3" s="11" t="s">
        <v>17</v>
      </c>
      <c r="C3" s="11" t="s">
        <v>18</v>
      </c>
      <c r="D3" s="48" t="s">
        <v>13</v>
      </c>
      <c r="E3" s="11" t="s">
        <v>14</v>
      </c>
      <c r="F3" s="49" t="s">
        <v>19</v>
      </c>
      <c r="G3" s="11">
        <v>368</v>
      </c>
      <c r="H3" s="9">
        <v>82</v>
      </c>
      <c r="I3" s="11">
        <v>79.4</v>
      </c>
      <c r="J3" s="11">
        <f>G3*0.4+(H3*0.4+I3*0.6)*0.6</f>
        <v>195.464</v>
      </c>
      <c r="K3" s="11" t="s">
        <v>16</v>
      </c>
    </row>
    <row r="4" spans="1:11" s="22" customFormat="1" ht="21.75" customHeight="1">
      <c r="A4" s="9">
        <v>3</v>
      </c>
      <c r="B4" s="11" t="s">
        <v>20</v>
      </c>
      <c r="C4" s="11" t="s">
        <v>21</v>
      </c>
      <c r="D4" s="48" t="s">
        <v>13</v>
      </c>
      <c r="E4" s="11" t="s">
        <v>14</v>
      </c>
      <c r="F4" s="49" t="s">
        <v>22</v>
      </c>
      <c r="G4" s="11">
        <v>327</v>
      </c>
      <c r="H4" s="9">
        <v>76</v>
      </c>
      <c r="I4" s="11">
        <v>75.8</v>
      </c>
      <c r="J4" s="11">
        <f>G4*0.4+(H4*0.4+I4*0.6)*0.6</f>
        <v>176.328</v>
      </c>
      <c r="K4" s="11" t="s">
        <v>16</v>
      </c>
    </row>
    <row r="5" spans="1:11" ht="20.25" customHeight="1">
      <c r="A5" s="9">
        <v>4</v>
      </c>
      <c r="B5" s="11" t="s">
        <v>23</v>
      </c>
      <c r="C5" s="11" t="s">
        <v>24</v>
      </c>
      <c r="D5" s="48" t="s">
        <v>25</v>
      </c>
      <c r="E5" s="11" t="s">
        <v>14</v>
      </c>
      <c r="F5" s="49" t="s">
        <v>26</v>
      </c>
      <c r="G5" s="11">
        <v>302</v>
      </c>
      <c r="H5" s="9">
        <v>75</v>
      </c>
      <c r="I5" s="11">
        <v>82.6</v>
      </c>
      <c r="J5" s="11">
        <f>G5*0.4+(H5*0.4+I5*0.6)*0.6</f>
        <v>168.536</v>
      </c>
      <c r="K5" s="11" t="s">
        <v>16</v>
      </c>
    </row>
    <row r="6" ht="20.25" customHeight="1">
      <c r="A6" s="50"/>
    </row>
    <row r="7" ht="20.25" customHeight="1">
      <c r="A7" s="50"/>
    </row>
    <row r="8" ht="20.25" customHeight="1">
      <c r="A8" s="50"/>
    </row>
    <row r="9" ht="20.25" customHeight="1">
      <c r="A9" s="50"/>
    </row>
    <row r="10" ht="20.25" customHeight="1">
      <c r="A10" s="50"/>
    </row>
    <row r="11" ht="20.25" customHeight="1">
      <c r="A11" s="50"/>
    </row>
    <row r="12" ht="20.25" customHeight="1">
      <c r="A12" s="50"/>
    </row>
    <row r="13" ht="20.25" customHeight="1">
      <c r="A13" s="50"/>
    </row>
    <row r="14" ht="20.25" customHeight="1">
      <c r="A14" s="50"/>
    </row>
    <row r="15" ht="20.25" customHeight="1">
      <c r="A15" s="50"/>
    </row>
    <row r="16" ht="20.25" customHeight="1">
      <c r="A16" s="50"/>
    </row>
    <row r="17" ht="20.25" customHeight="1">
      <c r="A17" s="50"/>
    </row>
    <row r="18" ht="20.25" customHeight="1">
      <c r="A18" s="50"/>
    </row>
    <row r="19" ht="20.25" customHeight="1">
      <c r="A19" s="50"/>
    </row>
    <row r="20" ht="20.25" customHeight="1">
      <c r="A20" s="50"/>
    </row>
    <row r="21" ht="20.25" customHeight="1">
      <c r="A21" s="50"/>
    </row>
    <row r="22" ht="20.25" customHeight="1">
      <c r="A22" s="50"/>
    </row>
    <row r="23" ht="20.25" customHeight="1">
      <c r="A23" s="50"/>
    </row>
    <row r="24" ht="20.25" customHeight="1">
      <c r="A24" s="50"/>
    </row>
    <row r="25" ht="20.25" customHeight="1">
      <c r="A25" s="50"/>
    </row>
    <row r="26" ht="20.25" customHeight="1">
      <c r="A26" s="50"/>
    </row>
    <row r="27" ht="20.25" customHeight="1">
      <c r="A27" s="50"/>
    </row>
    <row r="28" ht="20.25" customHeight="1">
      <c r="A28" s="50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90" zoomScaleNormal="90" zoomScaleSheetLayoutView="100" workbookViewId="0" topLeftCell="A1">
      <selection activeCell="E13" sqref="E13"/>
    </sheetView>
  </sheetViews>
  <sheetFormatPr defaultColWidth="8.8515625" defaultRowHeight="18.75" customHeight="1"/>
  <cols>
    <col min="1" max="1" width="13.140625" style="34" customWidth="1"/>
    <col min="2" max="2" width="20.57421875" style="0" customWidth="1"/>
    <col min="3" max="3" width="9.57421875" style="0" customWidth="1"/>
    <col min="4" max="4" width="18.28125" style="0" customWidth="1"/>
    <col min="5" max="5" width="30.57421875" style="0" customWidth="1"/>
    <col min="6" max="6" width="8.421875" style="0" customWidth="1"/>
    <col min="7" max="7" width="9.140625" style="34" customWidth="1"/>
    <col min="8" max="8" width="6.57421875" style="0" customWidth="1"/>
    <col min="9" max="9" width="9.28125" style="34" customWidth="1"/>
    <col min="10" max="10" width="8.140625" style="35" customWidth="1"/>
  </cols>
  <sheetData>
    <row r="1" spans="1:10" s="32" customFormat="1" ht="19.5" customHeight="1">
      <c r="A1" s="38" t="s">
        <v>1</v>
      </c>
      <c r="B1" s="36" t="s">
        <v>2</v>
      </c>
      <c r="C1" s="36" t="s">
        <v>3</v>
      </c>
      <c r="D1" s="36" t="s">
        <v>4</v>
      </c>
      <c r="E1" s="36" t="s">
        <v>5</v>
      </c>
      <c r="F1" s="36" t="s">
        <v>6</v>
      </c>
      <c r="G1" s="38" t="s">
        <v>27</v>
      </c>
      <c r="H1" s="37" t="s">
        <v>28</v>
      </c>
      <c r="I1" s="7" t="s">
        <v>9</v>
      </c>
      <c r="J1" s="43" t="s">
        <v>10</v>
      </c>
    </row>
    <row r="2" spans="1:10" ht="19.5" customHeight="1">
      <c r="A2" s="10" t="s">
        <v>29</v>
      </c>
      <c r="B2" s="44" t="s">
        <v>30</v>
      </c>
      <c r="C2" s="44" t="s">
        <v>31</v>
      </c>
      <c r="D2" s="44" t="s">
        <v>32</v>
      </c>
      <c r="E2" s="44" t="s">
        <v>33</v>
      </c>
      <c r="F2" s="44">
        <v>300</v>
      </c>
      <c r="G2" s="9">
        <v>43</v>
      </c>
      <c r="H2" s="44">
        <v>82.8</v>
      </c>
      <c r="I2" s="45">
        <f aca="true" t="shared" si="0" ref="I2:I9">F2*0.4+(G2*0.4+H2*0.6)*0.6</f>
        <v>160.128</v>
      </c>
      <c r="J2" s="9" t="s">
        <v>16</v>
      </c>
    </row>
    <row r="3" spans="1:10" ht="19.5" customHeight="1">
      <c r="A3" s="10" t="s">
        <v>34</v>
      </c>
      <c r="B3" s="44" t="s">
        <v>35</v>
      </c>
      <c r="C3" s="44" t="s">
        <v>31</v>
      </c>
      <c r="D3" s="44" t="s">
        <v>36</v>
      </c>
      <c r="E3" s="44" t="s">
        <v>37</v>
      </c>
      <c r="F3" s="44">
        <v>400</v>
      </c>
      <c r="G3" s="9">
        <v>76</v>
      </c>
      <c r="H3" s="44">
        <v>85.6</v>
      </c>
      <c r="I3" s="45">
        <f t="shared" si="0"/>
        <v>209.05599999999998</v>
      </c>
      <c r="J3" s="9" t="s">
        <v>16</v>
      </c>
    </row>
    <row r="4" spans="1:10" ht="19.5" customHeight="1">
      <c r="A4" s="10" t="s">
        <v>38</v>
      </c>
      <c r="B4" s="44" t="s">
        <v>39</v>
      </c>
      <c r="C4" s="44" t="s">
        <v>31</v>
      </c>
      <c r="D4" s="44" t="s">
        <v>36</v>
      </c>
      <c r="E4" s="44" t="s">
        <v>37</v>
      </c>
      <c r="F4" s="44">
        <v>367</v>
      </c>
      <c r="G4" s="9">
        <v>66</v>
      </c>
      <c r="H4" s="44">
        <v>82.8</v>
      </c>
      <c r="I4" s="45">
        <f t="shared" si="0"/>
        <v>192.448</v>
      </c>
      <c r="J4" s="9" t="s">
        <v>16</v>
      </c>
    </row>
    <row r="5" spans="1:10" ht="19.5" customHeight="1">
      <c r="A5" s="10" t="s">
        <v>40</v>
      </c>
      <c r="B5" s="44" t="s">
        <v>41</v>
      </c>
      <c r="C5" s="44" t="s">
        <v>31</v>
      </c>
      <c r="D5" s="44" t="s">
        <v>36</v>
      </c>
      <c r="E5" s="44" t="s">
        <v>37</v>
      </c>
      <c r="F5" s="44">
        <v>362</v>
      </c>
      <c r="G5" s="9">
        <v>73</v>
      </c>
      <c r="H5" s="44">
        <v>81.8</v>
      </c>
      <c r="I5" s="45">
        <f t="shared" si="0"/>
        <v>191.768</v>
      </c>
      <c r="J5" s="9" t="s">
        <v>16</v>
      </c>
    </row>
    <row r="6" spans="1:10" ht="19.5" customHeight="1">
      <c r="A6" s="10" t="s">
        <v>42</v>
      </c>
      <c r="B6" s="44" t="s">
        <v>43</v>
      </c>
      <c r="C6" s="44" t="s">
        <v>31</v>
      </c>
      <c r="D6" s="44" t="s">
        <v>36</v>
      </c>
      <c r="E6" s="44" t="s">
        <v>44</v>
      </c>
      <c r="F6" s="44">
        <v>323</v>
      </c>
      <c r="G6" s="9">
        <v>71</v>
      </c>
      <c r="H6" s="44">
        <v>63.4</v>
      </c>
      <c r="I6" s="45">
        <f t="shared" si="0"/>
        <v>169.06400000000002</v>
      </c>
      <c r="J6" s="9" t="s">
        <v>16</v>
      </c>
    </row>
    <row r="7" spans="1:10" ht="19.5" customHeight="1">
      <c r="A7" s="10" t="s">
        <v>45</v>
      </c>
      <c r="B7" s="44" t="s">
        <v>46</v>
      </c>
      <c r="C7" s="44" t="s">
        <v>31</v>
      </c>
      <c r="D7" s="44" t="s">
        <v>47</v>
      </c>
      <c r="E7" s="44" t="s">
        <v>48</v>
      </c>
      <c r="F7" s="44">
        <v>373</v>
      </c>
      <c r="G7" s="9">
        <v>61</v>
      </c>
      <c r="H7" s="44">
        <v>85.6</v>
      </c>
      <c r="I7" s="45">
        <f t="shared" si="0"/>
        <v>194.656</v>
      </c>
      <c r="J7" s="9" t="s">
        <v>16</v>
      </c>
    </row>
    <row r="8" spans="1:10" ht="19.5" customHeight="1">
      <c r="A8" s="10" t="s">
        <v>49</v>
      </c>
      <c r="B8" s="44" t="s">
        <v>50</v>
      </c>
      <c r="C8" s="44" t="s">
        <v>31</v>
      </c>
      <c r="D8" s="44" t="s">
        <v>47</v>
      </c>
      <c r="E8" s="44" t="s">
        <v>48</v>
      </c>
      <c r="F8" s="44">
        <v>329</v>
      </c>
      <c r="G8" s="9">
        <v>66</v>
      </c>
      <c r="H8" s="44">
        <v>89.2</v>
      </c>
      <c r="I8" s="45">
        <f t="shared" si="0"/>
        <v>179.552</v>
      </c>
      <c r="J8" s="9" t="s">
        <v>16</v>
      </c>
    </row>
    <row r="9" spans="1:10" ht="19.5" customHeight="1">
      <c r="A9" s="10" t="s">
        <v>51</v>
      </c>
      <c r="B9" s="44" t="s">
        <v>52</v>
      </c>
      <c r="C9" s="44" t="s">
        <v>31</v>
      </c>
      <c r="D9" s="44" t="s">
        <v>53</v>
      </c>
      <c r="E9" s="44" t="s">
        <v>54</v>
      </c>
      <c r="F9" s="44">
        <v>313</v>
      </c>
      <c r="G9" s="9">
        <v>67</v>
      </c>
      <c r="H9" s="44">
        <v>85.4</v>
      </c>
      <c r="I9" s="45">
        <f t="shared" si="0"/>
        <v>172.024</v>
      </c>
      <c r="J9" s="9" t="s">
        <v>16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G7" sqref="G7"/>
    </sheetView>
  </sheetViews>
  <sheetFormatPr defaultColWidth="8.8515625" defaultRowHeight="19.5" customHeight="1"/>
  <cols>
    <col min="1" max="1" width="8.8515625" style="0" customWidth="1"/>
    <col min="2" max="2" width="18.00390625" style="0" customWidth="1"/>
    <col min="3" max="3" width="21.421875" style="0" customWidth="1"/>
    <col min="4" max="4" width="19.28125" style="32" customWidth="1"/>
    <col min="5" max="5" width="30.7109375" style="32" customWidth="1"/>
    <col min="6" max="6" width="9.00390625" style="33" customWidth="1"/>
    <col min="7" max="7" width="4.57421875" style="34" customWidth="1"/>
    <col min="8" max="8" width="4.57421875" style="0" customWidth="1"/>
    <col min="9" max="9" width="8.28125" style="0" customWidth="1"/>
    <col min="10" max="10" width="6.57421875" style="35" customWidth="1"/>
  </cols>
  <sheetData>
    <row r="1" spans="1:10" s="32" customFormat="1" ht="31.5" customHeight="1">
      <c r="A1" s="36" t="s">
        <v>1</v>
      </c>
      <c r="B1" s="36" t="s">
        <v>2</v>
      </c>
      <c r="C1" s="36" t="s">
        <v>3</v>
      </c>
      <c r="D1" s="36" t="s">
        <v>4</v>
      </c>
      <c r="E1" s="36" t="s">
        <v>5</v>
      </c>
      <c r="F1" s="37" t="s">
        <v>6</v>
      </c>
      <c r="G1" s="38" t="s">
        <v>27</v>
      </c>
      <c r="H1" s="37" t="s">
        <v>28</v>
      </c>
      <c r="I1" s="7" t="s">
        <v>9</v>
      </c>
      <c r="J1" s="43" t="s">
        <v>10</v>
      </c>
    </row>
    <row r="2" spans="1:10" s="22" customFormat="1" ht="24.75" customHeight="1">
      <c r="A2" s="39" t="s">
        <v>55</v>
      </c>
      <c r="B2" s="39" t="s">
        <v>56</v>
      </c>
      <c r="C2" s="39" t="s">
        <v>57</v>
      </c>
      <c r="D2" s="40" t="s">
        <v>58</v>
      </c>
      <c r="E2" s="40" t="s">
        <v>59</v>
      </c>
      <c r="F2" s="41">
        <v>353</v>
      </c>
      <c r="G2" s="42">
        <v>69</v>
      </c>
      <c r="H2" s="39">
        <v>92.2</v>
      </c>
      <c r="I2" s="39">
        <f>F2*0.4+(G2*0.4+H2*0.6)*0.6</f>
        <v>190.95200000000003</v>
      </c>
      <c r="J2" s="42" t="s">
        <v>16</v>
      </c>
    </row>
    <row r="3" spans="1:10" s="22" customFormat="1" ht="27.75" customHeight="1">
      <c r="A3" s="39" t="s">
        <v>60</v>
      </c>
      <c r="B3" s="39" t="s">
        <v>61</v>
      </c>
      <c r="C3" s="39" t="s">
        <v>57</v>
      </c>
      <c r="D3" s="40" t="s">
        <v>58</v>
      </c>
      <c r="E3" s="40" t="s">
        <v>59</v>
      </c>
      <c r="F3" s="41">
        <v>294</v>
      </c>
      <c r="G3" s="42">
        <v>55</v>
      </c>
      <c r="H3" s="39">
        <v>82.8</v>
      </c>
      <c r="I3" s="39">
        <f>F3*0.4+(G3*0.4+H3*0.6)*0.6</f>
        <v>160.608</v>
      </c>
      <c r="J3" s="42" t="s">
        <v>16</v>
      </c>
    </row>
    <row r="4" spans="1:10" s="22" customFormat="1" ht="24" customHeight="1">
      <c r="A4" s="39" t="s">
        <v>62</v>
      </c>
      <c r="B4" s="39" t="s">
        <v>63</v>
      </c>
      <c r="C4" s="39" t="s">
        <v>57</v>
      </c>
      <c r="D4" s="40" t="s">
        <v>64</v>
      </c>
      <c r="E4" s="40" t="s">
        <v>65</v>
      </c>
      <c r="F4" s="41">
        <v>295</v>
      </c>
      <c r="G4" s="42">
        <v>82</v>
      </c>
      <c r="H4" s="39">
        <v>83.8</v>
      </c>
      <c r="I4" s="39">
        <f>F4*0.4+(G4*0.4+H4*0.6)*0.6</f>
        <v>167.848</v>
      </c>
      <c r="J4" s="42" t="s">
        <v>16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SheetLayoutView="100" workbookViewId="0" topLeftCell="A1">
      <selection activeCell="B10" sqref="B10"/>
    </sheetView>
  </sheetViews>
  <sheetFormatPr defaultColWidth="8.8515625" defaultRowHeight="21" customHeight="1"/>
  <cols>
    <col min="1" max="1" width="6.57421875" style="22" customWidth="1"/>
    <col min="2" max="2" width="13.00390625" style="22" customWidth="1"/>
    <col min="3" max="3" width="20.57421875" style="22" customWidth="1"/>
    <col min="4" max="4" width="11.7109375" style="22" customWidth="1"/>
    <col min="5" max="5" width="23.7109375" style="22" customWidth="1"/>
    <col min="6" max="6" width="34.8515625" style="22" customWidth="1"/>
    <col min="7" max="7" width="8.28125" style="18" customWidth="1"/>
    <col min="8" max="8" width="8.57421875" style="28" customWidth="1"/>
    <col min="9" max="9" width="9.421875" style="18" customWidth="1"/>
    <col min="10" max="10" width="9.8515625" style="18" customWidth="1"/>
    <col min="11" max="11" width="8.8515625" style="21" customWidth="1"/>
    <col min="12" max="12" width="12.28125" style="18" customWidth="1"/>
    <col min="13" max="16384" width="8.8515625" style="22" customWidth="1"/>
  </cols>
  <sheetData>
    <row r="1" spans="1:12" s="16" customFormat="1" ht="29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27</v>
      </c>
      <c r="I1" s="7" t="s">
        <v>28</v>
      </c>
      <c r="J1" s="13" t="s">
        <v>9</v>
      </c>
      <c r="K1" s="7" t="s">
        <v>10</v>
      </c>
      <c r="L1" s="14" t="s">
        <v>66</v>
      </c>
    </row>
    <row r="2" spans="1:12" ht="21" customHeight="1">
      <c r="A2" s="9">
        <v>1</v>
      </c>
      <c r="B2" s="10" t="s">
        <v>67</v>
      </c>
      <c r="C2" s="10" t="s">
        <v>68</v>
      </c>
      <c r="D2" s="10" t="s">
        <v>69</v>
      </c>
      <c r="E2" s="10" t="s">
        <v>70</v>
      </c>
      <c r="F2" s="29" t="s">
        <v>71</v>
      </c>
      <c r="G2" s="11">
        <v>330</v>
      </c>
      <c r="H2" s="12">
        <v>68</v>
      </c>
      <c r="I2" s="11">
        <v>73</v>
      </c>
      <c r="J2" s="11">
        <f aca="true" t="shared" si="0" ref="J2:J18">G2*0.4+(H2*0.4+I2*0.6)*0.6</f>
        <v>174.6</v>
      </c>
      <c r="K2" s="9" t="s">
        <v>16</v>
      </c>
      <c r="L2" s="31"/>
    </row>
    <row r="3" spans="1:12" ht="21" customHeight="1">
      <c r="A3" s="9">
        <v>2</v>
      </c>
      <c r="B3" s="10" t="s">
        <v>72</v>
      </c>
      <c r="C3" s="10" t="s">
        <v>73</v>
      </c>
      <c r="D3" s="10" t="s">
        <v>69</v>
      </c>
      <c r="E3" s="10" t="s">
        <v>74</v>
      </c>
      <c r="F3" s="29" t="s">
        <v>75</v>
      </c>
      <c r="G3" s="11">
        <v>352</v>
      </c>
      <c r="H3" s="12">
        <v>41</v>
      </c>
      <c r="I3" s="11">
        <v>69.2</v>
      </c>
      <c r="J3" s="11">
        <f t="shared" si="0"/>
        <v>175.55200000000002</v>
      </c>
      <c r="K3" s="9" t="s">
        <v>16</v>
      </c>
      <c r="L3" s="31"/>
    </row>
    <row r="4" spans="1:12" ht="21" customHeight="1">
      <c r="A4" s="9">
        <v>3</v>
      </c>
      <c r="B4" s="10" t="s">
        <v>76</v>
      </c>
      <c r="C4" s="10" t="s">
        <v>77</v>
      </c>
      <c r="D4" s="10" t="s">
        <v>69</v>
      </c>
      <c r="E4" s="10" t="s">
        <v>74</v>
      </c>
      <c r="F4" s="29" t="s">
        <v>75</v>
      </c>
      <c r="G4" s="11">
        <v>325</v>
      </c>
      <c r="H4" s="12">
        <v>69</v>
      </c>
      <c r="I4" s="11">
        <v>76.6</v>
      </c>
      <c r="J4" s="11">
        <f t="shared" si="0"/>
        <v>174.136</v>
      </c>
      <c r="K4" s="9" t="s">
        <v>16</v>
      </c>
      <c r="L4" s="31"/>
    </row>
    <row r="5" spans="1:12" ht="21" customHeight="1">
      <c r="A5" s="9">
        <v>4</v>
      </c>
      <c r="B5" s="10" t="s">
        <v>78</v>
      </c>
      <c r="C5" s="10" t="s">
        <v>79</v>
      </c>
      <c r="D5" s="10" t="s">
        <v>69</v>
      </c>
      <c r="E5" s="10" t="s">
        <v>74</v>
      </c>
      <c r="F5" s="29" t="s">
        <v>80</v>
      </c>
      <c r="G5" s="11">
        <v>303</v>
      </c>
      <c r="H5" s="12">
        <v>40</v>
      </c>
      <c r="I5" s="11">
        <v>73</v>
      </c>
      <c r="J5" s="11">
        <f t="shared" si="0"/>
        <v>157.07999999999998</v>
      </c>
      <c r="K5" s="9" t="s">
        <v>16</v>
      </c>
      <c r="L5" s="31"/>
    </row>
    <row r="6" spans="1:12" ht="21" customHeight="1">
      <c r="A6" s="9">
        <v>5</v>
      </c>
      <c r="B6" s="10" t="s">
        <v>81</v>
      </c>
      <c r="C6" s="10" t="s">
        <v>82</v>
      </c>
      <c r="D6" s="10" t="s">
        <v>69</v>
      </c>
      <c r="E6" s="10" t="s">
        <v>83</v>
      </c>
      <c r="F6" s="29" t="s">
        <v>84</v>
      </c>
      <c r="G6" s="11">
        <v>308</v>
      </c>
      <c r="H6" s="12">
        <v>68</v>
      </c>
      <c r="I6" s="11">
        <v>85.8</v>
      </c>
      <c r="J6" s="11">
        <f t="shared" si="0"/>
        <v>170.40800000000002</v>
      </c>
      <c r="K6" s="9" t="s">
        <v>16</v>
      </c>
      <c r="L6" s="31"/>
    </row>
    <row r="7" spans="1:12" ht="21" customHeight="1">
      <c r="A7" s="9">
        <v>6</v>
      </c>
      <c r="B7" s="10" t="s">
        <v>85</v>
      </c>
      <c r="C7" s="10" t="s">
        <v>86</v>
      </c>
      <c r="D7" s="10" t="s">
        <v>69</v>
      </c>
      <c r="E7" s="10" t="s">
        <v>87</v>
      </c>
      <c r="F7" s="29" t="s">
        <v>88</v>
      </c>
      <c r="G7" s="11">
        <v>346</v>
      </c>
      <c r="H7" s="12">
        <v>78</v>
      </c>
      <c r="I7" s="11">
        <v>80.4</v>
      </c>
      <c r="J7" s="11">
        <f t="shared" si="0"/>
        <v>186.064</v>
      </c>
      <c r="K7" s="9" t="s">
        <v>16</v>
      </c>
      <c r="L7" s="31"/>
    </row>
    <row r="8" spans="1:12" ht="21" customHeight="1">
      <c r="A8" s="9">
        <v>7</v>
      </c>
      <c r="B8" s="10" t="s">
        <v>89</v>
      </c>
      <c r="C8" s="10" t="s">
        <v>90</v>
      </c>
      <c r="D8" s="10" t="s">
        <v>69</v>
      </c>
      <c r="E8" s="10" t="s">
        <v>87</v>
      </c>
      <c r="F8" s="29" t="s">
        <v>88</v>
      </c>
      <c r="G8" s="11">
        <v>336</v>
      </c>
      <c r="H8" s="12">
        <v>78</v>
      </c>
      <c r="I8" s="11">
        <v>74.8</v>
      </c>
      <c r="J8" s="11">
        <f t="shared" si="0"/>
        <v>180.048</v>
      </c>
      <c r="K8" s="9" t="s">
        <v>16</v>
      </c>
      <c r="L8" s="31"/>
    </row>
    <row r="9" spans="1:12" ht="21" customHeight="1">
      <c r="A9" s="9">
        <v>8</v>
      </c>
      <c r="B9" s="10" t="s">
        <v>91</v>
      </c>
      <c r="C9" s="10" t="s">
        <v>92</v>
      </c>
      <c r="D9" s="10" t="s">
        <v>69</v>
      </c>
      <c r="E9" s="10" t="s">
        <v>87</v>
      </c>
      <c r="F9" s="29" t="s">
        <v>88</v>
      </c>
      <c r="G9" s="11">
        <v>318</v>
      </c>
      <c r="H9" s="12">
        <v>63</v>
      </c>
      <c r="I9" s="11">
        <v>77.8</v>
      </c>
      <c r="J9" s="11">
        <f t="shared" si="0"/>
        <v>170.328</v>
      </c>
      <c r="K9" s="9" t="s">
        <v>16</v>
      </c>
      <c r="L9" s="31"/>
    </row>
    <row r="10" spans="1:12" ht="21" customHeight="1">
      <c r="A10" s="9">
        <v>9</v>
      </c>
      <c r="B10" s="10" t="s">
        <v>93</v>
      </c>
      <c r="C10" s="10" t="s">
        <v>94</v>
      </c>
      <c r="D10" s="10" t="s">
        <v>69</v>
      </c>
      <c r="E10" s="10" t="s">
        <v>95</v>
      </c>
      <c r="F10" s="29" t="s">
        <v>96</v>
      </c>
      <c r="G10" s="11">
        <v>297</v>
      </c>
      <c r="H10" s="12">
        <v>72</v>
      </c>
      <c r="I10" s="11">
        <v>77.4</v>
      </c>
      <c r="J10" s="11">
        <f t="shared" si="0"/>
        <v>163.94400000000002</v>
      </c>
      <c r="K10" s="9" t="s">
        <v>16</v>
      </c>
      <c r="L10" s="31"/>
    </row>
    <row r="11" spans="1:12" ht="21" customHeight="1">
      <c r="A11" s="9">
        <v>10</v>
      </c>
      <c r="B11" s="10" t="s">
        <v>97</v>
      </c>
      <c r="C11" s="10" t="s">
        <v>98</v>
      </c>
      <c r="D11" s="10" t="s">
        <v>69</v>
      </c>
      <c r="E11" s="10" t="s">
        <v>95</v>
      </c>
      <c r="F11" s="29" t="s">
        <v>99</v>
      </c>
      <c r="G11" s="11">
        <v>316</v>
      </c>
      <c r="H11" s="12">
        <v>71</v>
      </c>
      <c r="I11" s="11">
        <v>86.6</v>
      </c>
      <c r="J11" s="11">
        <f t="shared" si="0"/>
        <v>174.616</v>
      </c>
      <c r="K11" s="9" t="s">
        <v>16</v>
      </c>
      <c r="L11" s="31"/>
    </row>
    <row r="12" spans="1:12" ht="21" customHeight="1">
      <c r="A12" s="9">
        <v>11</v>
      </c>
      <c r="B12" s="10" t="s">
        <v>100</v>
      </c>
      <c r="C12" s="10" t="s">
        <v>101</v>
      </c>
      <c r="D12" s="10" t="s">
        <v>69</v>
      </c>
      <c r="E12" s="10" t="s">
        <v>95</v>
      </c>
      <c r="F12" s="29" t="s">
        <v>102</v>
      </c>
      <c r="G12" s="11">
        <v>307</v>
      </c>
      <c r="H12" s="12">
        <v>64</v>
      </c>
      <c r="I12" s="11">
        <v>68.6</v>
      </c>
      <c r="J12" s="11">
        <f t="shared" si="0"/>
        <v>162.856</v>
      </c>
      <c r="K12" s="9" t="s">
        <v>16</v>
      </c>
      <c r="L12" s="31"/>
    </row>
    <row r="13" spans="1:12" ht="21" customHeight="1">
      <c r="A13" s="9">
        <v>12</v>
      </c>
      <c r="B13" s="10" t="s">
        <v>103</v>
      </c>
      <c r="C13" s="10" t="s">
        <v>104</v>
      </c>
      <c r="D13" s="10" t="s">
        <v>69</v>
      </c>
      <c r="E13" s="10" t="s">
        <v>95</v>
      </c>
      <c r="F13" s="29" t="s">
        <v>102</v>
      </c>
      <c r="G13" s="11">
        <v>331</v>
      </c>
      <c r="H13" s="12">
        <v>39</v>
      </c>
      <c r="I13" s="11">
        <v>49.8</v>
      </c>
      <c r="J13" s="11">
        <f t="shared" si="0"/>
        <v>159.688</v>
      </c>
      <c r="K13" s="9" t="s">
        <v>16</v>
      </c>
      <c r="L13" s="31"/>
    </row>
    <row r="14" spans="1:12" ht="21" customHeight="1">
      <c r="A14" s="9">
        <v>13</v>
      </c>
      <c r="B14" s="10" t="s">
        <v>105</v>
      </c>
      <c r="C14" s="10" t="s">
        <v>106</v>
      </c>
      <c r="D14" s="10" t="s">
        <v>69</v>
      </c>
      <c r="E14" s="10" t="s">
        <v>107</v>
      </c>
      <c r="F14" s="30" t="s">
        <v>108</v>
      </c>
      <c r="G14" s="11">
        <v>340</v>
      </c>
      <c r="H14" s="12">
        <v>83</v>
      </c>
      <c r="I14" s="11">
        <v>71.6</v>
      </c>
      <c r="J14" s="11">
        <f t="shared" si="0"/>
        <v>181.696</v>
      </c>
      <c r="K14" s="9" t="s">
        <v>16</v>
      </c>
      <c r="L14" s="31"/>
    </row>
    <row r="15" spans="1:12" ht="21" customHeight="1">
      <c r="A15" s="9">
        <v>14</v>
      </c>
      <c r="B15" s="10" t="s">
        <v>109</v>
      </c>
      <c r="C15" s="10" t="s">
        <v>110</v>
      </c>
      <c r="D15" s="10" t="s">
        <v>69</v>
      </c>
      <c r="E15" s="10" t="s">
        <v>107</v>
      </c>
      <c r="F15" s="30" t="s">
        <v>111</v>
      </c>
      <c r="G15" s="11">
        <v>323</v>
      </c>
      <c r="H15" s="12">
        <v>82</v>
      </c>
      <c r="I15" s="11">
        <v>62.2</v>
      </c>
      <c r="J15" s="11">
        <f t="shared" si="0"/>
        <v>171.27200000000002</v>
      </c>
      <c r="K15" s="9" t="s">
        <v>16</v>
      </c>
      <c r="L15" s="31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="90" zoomScaleNormal="90" zoomScaleSheetLayoutView="100" workbookViewId="0" topLeftCell="A1">
      <selection activeCell="B13" sqref="B13"/>
    </sheetView>
  </sheetViews>
  <sheetFormatPr defaultColWidth="8.8515625" defaultRowHeight="19.5" customHeight="1"/>
  <cols>
    <col min="1" max="1" width="5.00390625" style="18" customWidth="1"/>
    <col min="2" max="2" width="8.8515625" style="18" customWidth="1"/>
    <col min="3" max="3" width="19.28125" style="18" customWidth="1"/>
    <col min="4" max="4" width="10.57421875" style="18" customWidth="1"/>
    <col min="5" max="5" width="13.8515625" style="19" customWidth="1"/>
    <col min="6" max="6" width="17.140625" style="19" customWidth="1"/>
    <col min="7" max="7" width="9.00390625" style="18" customWidth="1"/>
    <col min="8" max="8" width="8.00390625" style="18" customWidth="1"/>
    <col min="9" max="9" width="7.7109375" style="20" customWidth="1"/>
    <col min="10" max="10" width="9.8515625" style="20" customWidth="1"/>
    <col min="11" max="11" width="8.8515625" style="21" customWidth="1"/>
    <col min="12" max="12" width="7.421875" style="18" customWidth="1"/>
    <col min="13" max="16384" width="8.8515625" style="22" customWidth="1"/>
  </cols>
  <sheetData>
    <row r="1" spans="1:12" s="16" customFormat="1" ht="36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27</v>
      </c>
      <c r="I1" s="7" t="s">
        <v>28</v>
      </c>
      <c r="J1" s="7" t="s">
        <v>112</v>
      </c>
      <c r="K1" s="7" t="s">
        <v>9</v>
      </c>
      <c r="L1" s="7" t="s">
        <v>10</v>
      </c>
    </row>
    <row r="2" spans="1:12" s="17" customFormat="1" ht="19.5" customHeight="1">
      <c r="A2" s="4">
        <v>1</v>
      </c>
      <c r="B2" s="23" t="s">
        <v>113</v>
      </c>
      <c r="C2" s="23" t="s">
        <v>114</v>
      </c>
      <c r="D2" s="23" t="s">
        <v>69</v>
      </c>
      <c r="E2" s="24" t="s">
        <v>115</v>
      </c>
      <c r="F2" s="24" t="s">
        <v>115</v>
      </c>
      <c r="G2" s="25">
        <v>306</v>
      </c>
      <c r="H2" s="2">
        <v>83</v>
      </c>
      <c r="I2" s="25">
        <v>76.6</v>
      </c>
      <c r="J2" s="26">
        <v>80</v>
      </c>
      <c r="K2" s="4">
        <f aca="true" t="shared" si="0" ref="K2:K57">G2*0.4+(H2+I2+J2)*0.6</f>
        <v>266.15999999999997</v>
      </c>
      <c r="L2" s="23" t="s">
        <v>16</v>
      </c>
    </row>
    <row r="3" spans="1:12" s="17" customFormat="1" ht="19.5" customHeight="1">
      <c r="A3" s="4">
        <v>2</v>
      </c>
      <c r="B3" s="23" t="s">
        <v>116</v>
      </c>
      <c r="C3" s="23" t="s">
        <v>117</v>
      </c>
      <c r="D3" s="23" t="s">
        <v>69</v>
      </c>
      <c r="E3" s="24" t="s">
        <v>115</v>
      </c>
      <c r="F3" s="24" t="s">
        <v>115</v>
      </c>
      <c r="G3" s="25">
        <v>307</v>
      </c>
      <c r="H3" s="2">
        <v>68</v>
      </c>
      <c r="I3" s="25">
        <v>77.6</v>
      </c>
      <c r="J3" s="26">
        <v>71.375</v>
      </c>
      <c r="K3" s="4">
        <f t="shared" si="0"/>
        <v>252.985</v>
      </c>
      <c r="L3" s="23" t="s">
        <v>16</v>
      </c>
    </row>
    <row r="4" spans="1:12" s="17" customFormat="1" ht="19.5" customHeight="1">
      <c r="A4" s="4">
        <v>3</v>
      </c>
      <c r="B4" s="23" t="s">
        <v>118</v>
      </c>
      <c r="C4" s="23" t="s">
        <v>119</v>
      </c>
      <c r="D4" s="23" t="s">
        <v>69</v>
      </c>
      <c r="E4" s="24" t="s">
        <v>115</v>
      </c>
      <c r="F4" s="24" t="s">
        <v>120</v>
      </c>
      <c r="G4" s="25">
        <v>295</v>
      </c>
      <c r="H4" s="2">
        <v>78</v>
      </c>
      <c r="I4" s="25">
        <v>68.8</v>
      </c>
      <c r="J4" s="26">
        <v>75</v>
      </c>
      <c r="K4" s="4">
        <f t="shared" si="0"/>
        <v>251.08</v>
      </c>
      <c r="L4" s="23" t="s">
        <v>16</v>
      </c>
    </row>
    <row r="5" spans="1:12" s="17" customFormat="1" ht="19.5" customHeight="1">
      <c r="A5" s="4">
        <v>4</v>
      </c>
      <c r="B5" s="23" t="s">
        <v>121</v>
      </c>
      <c r="C5" s="23" t="s">
        <v>122</v>
      </c>
      <c r="D5" s="23" t="s">
        <v>69</v>
      </c>
      <c r="E5" s="24" t="s">
        <v>74</v>
      </c>
      <c r="F5" s="24" t="s">
        <v>75</v>
      </c>
      <c r="G5" s="25">
        <v>350</v>
      </c>
      <c r="H5" s="2">
        <v>64</v>
      </c>
      <c r="I5" s="25">
        <v>86.8</v>
      </c>
      <c r="J5" s="26">
        <v>88.5</v>
      </c>
      <c r="K5" s="4">
        <f t="shared" si="0"/>
        <v>283.58000000000004</v>
      </c>
      <c r="L5" s="23" t="s">
        <v>16</v>
      </c>
    </row>
    <row r="6" spans="1:12" s="17" customFormat="1" ht="19.5" customHeight="1">
      <c r="A6" s="4">
        <v>5</v>
      </c>
      <c r="B6" s="23" t="s">
        <v>123</v>
      </c>
      <c r="C6" s="23" t="s">
        <v>124</v>
      </c>
      <c r="D6" s="23" t="s">
        <v>69</v>
      </c>
      <c r="E6" s="24" t="s">
        <v>74</v>
      </c>
      <c r="F6" s="24" t="s">
        <v>75</v>
      </c>
      <c r="G6" s="25">
        <v>296</v>
      </c>
      <c r="H6" s="2">
        <v>62.5</v>
      </c>
      <c r="I6" s="25">
        <v>82.2</v>
      </c>
      <c r="J6" s="26">
        <v>89.625</v>
      </c>
      <c r="K6" s="4">
        <f t="shared" si="0"/>
        <v>258.995</v>
      </c>
      <c r="L6" s="23" t="s">
        <v>16</v>
      </c>
    </row>
    <row r="7" spans="1:12" s="17" customFormat="1" ht="19.5" customHeight="1">
      <c r="A7" s="4">
        <v>6</v>
      </c>
      <c r="B7" s="23" t="s">
        <v>125</v>
      </c>
      <c r="C7" s="23" t="s">
        <v>126</v>
      </c>
      <c r="D7" s="23" t="s">
        <v>69</v>
      </c>
      <c r="E7" s="24" t="s">
        <v>74</v>
      </c>
      <c r="F7" s="24" t="s">
        <v>75</v>
      </c>
      <c r="G7" s="25">
        <v>306</v>
      </c>
      <c r="H7" s="2">
        <v>64.5</v>
      </c>
      <c r="I7" s="25">
        <v>90</v>
      </c>
      <c r="J7" s="26">
        <v>69.75</v>
      </c>
      <c r="K7" s="4">
        <f t="shared" si="0"/>
        <v>256.95</v>
      </c>
      <c r="L7" s="23" t="s">
        <v>16</v>
      </c>
    </row>
    <row r="8" spans="1:12" s="17" customFormat="1" ht="19.5" customHeight="1">
      <c r="A8" s="4">
        <v>7</v>
      </c>
      <c r="B8" s="23" t="s">
        <v>127</v>
      </c>
      <c r="C8" s="23" t="s">
        <v>128</v>
      </c>
      <c r="D8" s="23" t="s">
        <v>69</v>
      </c>
      <c r="E8" s="24" t="s">
        <v>74</v>
      </c>
      <c r="F8" s="24" t="s">
        <v>75</v>
      </c>
      <c r="G8" s="25">
        <v>322</v>
      </c>
      <c r="H8" s="2">
        <v>58</v>
      </c>
      <c r="I8" s="25">
        <v>73.2</v>
      </c>
      <c r="J8" s="26">
        <v>80.625</v>
      </c>
      <c r="K8" s="4">
        <f t="shared" si="0"/>
        <v>255.89499999999998</v>
      </c>
      <c r="L8" s="23" t="s">
        <v>16</v>
      </c>
    </row>
    <row r="9" spans="1:12" s="17" customFormat="1" ht="19.5" customHeight="1">
      <c r="A9" s="4">
        <v>8</v>
      </c>
      <c r="B9" s="23" t="s">
        <v>129</v>
      </c>
      <c r="C9" s="23" t="s">
        <v>130</v>
      </c>
      <c r="D9" s="23" t="s">
        <v>69</v>
      </c>
      <c r="E9" s="24" t="s">
        <v>74</v>
      </c>
      <c r="F9" s="24" t="s">
        <v>75</v>
      </c>
      <c r="G9" s="25">
        <v>313</v>
      </c>
      <c r="H9" s="2">
        <v>46</v>
      </c>
      <c r="I9" s="25">
        <v>88.8</v>
      </c>
      <c r="J9" s="26">
        <v>80.5</v>
      </c>
      <c r="K9" s="4">
        <f t="shared" si="0"/>
        <v>254.38</v>
      </c>
      <c r="L9" s="23" t="s">
        <v>16</v>
      </c>
    </row>
    <row r="10" spans="1:14" s="17" customFormat="1" ht="19.5" customHeight="1">
      <c r="A10" s="4">
        <v>9</v>
      </c>
      <c r="B10" s="23" t="s">
        <v>131</v>
      </c>
      <c r="C10" s="23" t="s">
        <v>132</v>
      </c>
      <c r="D10" s="23" t="s">
        <v>69</v>
      </c>
      <c r="E10" s="24" t="s">
        <v>74</v>
      </c>
      <c r="F10" s="24" t="s">
        <v>133</v>
      </c>
      <c r="G10" s="25">
        <v>321</v>
      </c>
      <c r="H10" s="2">
        <v>75</v>
      </c>
      <c r="I10" s="25">
        <v>77.6</v>
      </c>
      <c r="J10" s="26">
        <v>89</v>
      </c>
      <c r="K10" s="4">
        <f t="shared" si="0"/>
        <v>273.36</v>
      </c>
      <c r="L10" s="23" t="s">
        <v>16</v>
      </c>
      <c r="N10" s="27"/>
    </row>
    <row r="11" spans="1:12" s="17" customFormat="1" ht="19.5" customHeight="1">
      <c r="A11" s="4">
        <v>10</v>
      </c>
      <c r="B11" s="23" t="s">
        <v>134</v>
      </c>
      <c r="C11" s="23" t="s">
        <v>135</v>
      </c>
      <c r="D11" s="23" t="s">
        <v>69</v>
      </c>
      <c r="E11" s="24" t="s">
        <v>74</v>
      </c>
      <c r="F11" s="24" t="s">
        <v>133</v>
      </c>
      <c r="G11" s="25">
        <v>298</v>
      </c>
      <c r="H11" s="2">
        <v>70</v>
      </c>
      <c r="I11" s="25">
        <v>70.2</v>
      </c>
      <c r="J11" s="26">
        <v>88.25</v>
      </c>
      <c r="K11" s="4">
        <f t="shared" si="0"/>
        <v>256.27</v>
      </c>
      <c r="L11" s="23" t="s">
        <v>16</v>
      </c>
    </row>
    <row r="12" spans="1:12" s="17" customFormat="1" ht="19.5" customHeight="1">
      <c r="A12" s="4">
        <v>11</v>
      </c>
      <c r="B12" s="23" t="s">
        <v>136</v>
      </c>
      <c r="C12" s="23" t="s">
        <v>137</v>
      </c>
      <c r="D12" s="23" t="s">
        <v>69</v>
      </c>
      <c r="E12" s="24" t="s">
        <v>83</v>
      </c>
      <c r="F12" s="24" t="s">
        <v>84</v>
      </c>
      <c r="G12" s="25">
        <v>290</v>
      </c>
      <c r="H12" s="2">
        <v>76</v>
      </c>
      <c r="I12" s="25">
        <v>81.6</v>
      </c>
      <c r="J12" s="26">
        <v>87.75</v>
      </c>
      <c r="K12" s="4">
        <f t="shared" si="0"/>
        <v>263.21</v>
      </c>
      <c r="L12" s="23" t="s">
        <v>16</v>
      </c>
    </row>
    <row r="13" spans="1:12" s="17" customFormat="1" ht="19.5" customHeight="1">
      <c r="A13" s="4">
        <v>12</v>
      </c>
      <c r="B13" s="23" t="s">
        <v>138</v>
      </c>
      <c r="C13" s="23" t="s">
        <v>139</v>
      </c>
      <c r="D13" s="23" t="s">
        <v>69</v>
      </c>
      <c r="E13" s="24" t="s">
        <v>83</v>
      </c>
      <c r="F13" s="24" t="s">
        <v>140</v>
      </c>
      <c r="G13" s="25">
        <v>297</v>
      </c>
      <c r="H13" s="2">
        <v>83</v>
      </c>
      <c r="I13" s="25">
        <v>81.4</v>
      </c>
      <c r="J13" s="26">
        <v>82.375</v>
      </c>
      <c r="K13" s="4">
        <f t="shared" si="0"/>
        <v>266.865</v>
      </c>
      <c r="L13" s="23" t="s">
        <v>16</v>
      </c>
    </row>
    <row r="14" spans="1:12" s="17" customFormat="1" ht="30.75" customHeight="1">
      <c r="A14" s="4">
        <v>13</v>
      </c>
      <c r="B14" s="23" t="s">
        <v>141</v>
      </c>
      <c r="C14" s="23" t="s">
        <v>142</v>
      </c>
      <c r="D14" s="23" t="s">
        <v>69</v>
      </c>
      <c r="E14" s="24" t="s">
        <v>143</v>
      </c>
      <c r="F14" s="24" t="s">
        <v>144</v>
      </c>
      <c r="G14" s="25">
        <v>302</v>
      </c>
      <c r="H14" s="2">
        <v>54.5</v>
      </c>
      <c r="I14" s="25">
        <v>77.6</v>
      </c>
      <c r="J14" s="26">
        <v>66.5</v>
      </c>
      <c r="K14" s="4">
        <f t="shared" si="0"/>
        <v>239.96</v>
      </c>
      <c r="L14" s="23" t="s">
        <v>16</v>
      </c>
    </row>
    <row r="15" spans="1:12" s="17" customFormat="1" ht="19.5" customHeight="1">
      <c r="A15" s="4">
        <v>14</v>
      </c>
      <c r="B15" s="23" t="s">
        <v>145</v>
      </c>
      <c r="C15" s="23" t="s">
        <v>146</v>
      </c>
      <c r="D15" s="23" t="s">
        <v>69</v>
      </c>
      <c r="E15" s="24" t="s">
        <v>147</v>
      </c>
      <c r="F15" s="24" t="s">
        <v>148</v>
      </c>
      <c r="G15" s="25">
        <v>292</v>
      </c>
      <c r="H15" s="2">
        <v>69</v>
      </c>
      <c r="I15" s="25">
        <v>60</v>
      </c>
      <c r="J15" s="26">
        <v>79.25</v>
      </c>
      <c r="K15" s="4">
        <f t="shared" si="0"/>
        <v>241.75</v>
      </c>
      <c r="L15" s="23" t="s">
        <v>16</v>
      </c>
    </row>
    <row r="16" spans="1:12" s="17" customFormat="1" ht="19.5" customHeight="1">
      <c r="A16" s="4">
        <v>15</v>
      </c>
      <c r="B16" s="23" t="s">
        <v>149</v>
      </c>
      <c r="C16" s="23" t="s">
        <v>150</v>
      </c>
      <c r="D16" s="23" t="s">
        <v>69</v>
      </c>
      <c r="E16" s="24" t="s">
        <v>147</v>
      </c>
      <c r="F16" s="24" t="s">
        <v>148</v>
      </c>
      <c r="G16" s="25">
        <v>292</v>
      </c>
      <c r="H16" s="2">
        <v>75</v>
      </c>
      <c r="I16" s="25">
        <v>66.8</v>
      </c>
      <c r="J16" s="26">
        <v>65.375</v>
      </c>
      <c r="K16" s="4">
        <f t="shared" si="0"/>
        <v>241.10500000000002</v>
      </c>
      <c r="L16" s="23" t="s">
        <v>16</v>
      </c>
    </row>
    <row r="17" spans="1:12" s="17" customFormat="1" ht="19.5" customHeight="1">
      <c r="A17" s="4">
        <v>16</v>
      </c>
      <c r="B17" s="23" t="s">
        <v>151</v>
      </c>
      <c r="C17" s="23" t="s">
        <v>152</v>
      </c>
      <c r="D17" s="23" t="s">
        <v>69</v>
      </c>
      <c r="E17" s="24" t="s">
        <v>95</v>
      </c>
      <c r="F17" s="24" t="s">
        <v>153</v>
      </c>
      <c r="G17" s="25">
        <v>332</v>
      </c>
      <c r="H17" s="2">
        <v>57</v>
      </c>
      <c r="I17" s="25">
        <v>70.8</v>
      </c>
      <c r="J17" s="26">
        <v>84</v>
      </c>
      <c r="K17" s="4">
        <f t="shared" si="0"/>
        <v>259.88</v>
      </c>
      <c r="L17" s="23" t="s">
        <v>16</v>
      </c>
    </row>
    <row r="18" spans="1:12" s="17" customFormat="1" ht="19.5" customHeight="1">
      <c r="A18" s="4">
        <v>17</v>
      </c>
      <c r="B18" s="23" t="s">
        <v>154</v>
      </c>
      <c r="C18" s="23" t="s">
        <v>155</v>
      </c>
      <c r="D18" s="23" t="s">
        <v>69</v>
      </c>
      <c r="E18" s="24" t="s">
        <v>95</v>
      </c>
      <c r="F18" s="24" t="s">
        <v>153</v>
      </c>
      <c r="G18" s="25">
        <v>303</v>
      </c>
      <c r="H18" s="2">
        <v>67</v>
      </c>
      <c r="I18" s="25">
        <v>63.8</v>
      </c>
      <c r="J18" s="26">
        <v>80.5</v>
      </c>
      <c r="K18" s="4">
        <f t="shared" si="0"/>
        <v>247.98000000000002</v>
      </c>
      <c r="L18" s="23" t="s">
        <v>16</v>
      </c>
    </row>
    <row r="19" spans="1:12" s="17" customFormat="1" ht="19.5" customHeight="1">
      <c r="A19" s="4">
        <v>18</v>
      </c>
      <c r="B19" s="23" t="s">
        <v>156</v>
      </c>
      <c r="C19" s="23" t="s">
        <v>157</v>
      </c>
      <c r="D19" s="23" t="s">
        <v>69</v>
      </c>
      <c r="E19" s="24" t="s">
        <v>95</v>
      </c>
      <c r="F19" s="24" t="s">
        <v>158</v>
      </c>
      <c r="G19" s="25">
        <v>309</v>
      </c>
      <c r="H19" s="2">
        <v>59</v>
      </c>
      <c r="I19" s="25">
        <v>53</v>
      </c>
      <c r="J19" s="26">
        <v>76.375</v>
      </c>
      <c r="K19" s="4">
        <f t="shared" si="0"/>
        <v>236.625</v>
      </c>
      <c r="L19" s="23" t="s">
        <v>16</v>
      </c>
    </row>
    <row r="20" spans="1:12" s="17" customFormat="1" ht="19.5" customHeight="1">
      <c r="A20" s="4">
        <v>19</v>
      </c>
      <c r="B20" s="23" t="s">
        <v>159</v>
      </c>
      <c r="C20" s="23" t="s">
        <v>160</v>
      </c>
      <c r="D20" s="23" t="s">
        <v>69</v>
      </c>
      <c r="E20" s="24" t="s">
        <v>95</v>
      </c>
      <c r="F20" s="24" t="s">
        <v>161</v>
      </c>
      <c r="G20" s="25">
        <v>308</v>
      </c>
      <c r="H20" s="2">
        <v>55</v>
      </c>
      <c r="I20" s="25">
        <v>85</v>
      </c>
      <c r="J20" s="26">
        <v>85.75</v>
      </c>
      <c r="K20" s="4">
        <f t="shared" si="0"/>
        <v>258.65</v>
      </c>
      <c r="L20" s="23" t="s">
        <v>16</v>
      </c>
    </row>
    <row r="21" spans="1:12" s="17" customFormat="1" ht="54.75" customHeight="1">
      <c r="A21" s="4">
        <v>20</v>
      </c>
      <c r="B21" s="23" t="s">
        <v>162</v>
      </c>
      <c r="C21" s="23" t="s">
        <v>163</v>
      </c>
      <c r="D21" s="23" t="s">
        <v>69</v>
      </c>
      <c r="E21" s="24" t="s">
        <v>95</v>
      </c>
      <c r="F21" s="24" t="s">
        <v>164</v>
      </c>
      <c r="G21" s="25">
        <v>327</v>
      </c>
      <c r="H21" s="2">
        <v>93</v>
      </c>
      <c r="I21" s="25">
        <v>85</v>
      </c>
      <c r="J21" s="26">
        <v>73.375</v>
      </c>
      <c r="K21" s="4">
        <f t="shared" si="0"/>
        <v>281.625</v>
      </c>
      <c r="L21" s="23" t="s">
        <v>16</v>
      </c>
    </row>
    <row r="22" spans="1:12" s="17" customFormat="1" ht="19.5" customHeight="1">
      <c r="A22" s="4">
        <v>21</v>
      </c>
      <c r="B22" s="23" t="s">
        <v>165</v>
      </c>
      <c r="C22" s="23" t="s">
        <v>166</v>
      </c>
      <c r="D22" s="23" t="s">
        <v>69</v>
      </c>
      <c r="E22" s="24" t="s">
        <v>95</v>
      </c>
      <c r="F22" s="24" t="s">
        <v>158</v>
      </c>
      <c r="G22" s="25">
        <v>306</v>
      </c>
      <c r="H22" s="2">
        <v>60</v>
      </c>
      <c r="I22" s="25">
        <v>83</v>
      </c>
      <c r="J22" s="26">
        <v>75.625</v>
      </c>
      <c r="K22" s="4">
        <f t="shared" si="0"/>
        <v>253.575</v>
      </c>
      <c r="L22" s="23" t="s">
        <v>16</v>
      </c>
    </row>
    <row r="23" spans="1:12" s="17" customFormat="1" ht="19.5" customHeight="1">
      <c r="A23" s="4">
        <v>22</v>
      </c>
      <c r="B23" s="23" t="s">
        <v>167</v>
      </c>
      <c r="C23" s="23" t="s">
        <v>168</v>
      </c>
      <c r="D23" s="23" t="s">
        <v>69</v>
      </c>
      <c r="E23" s="24" t="s">
        <v>95</v>
      </c>
      <c r="F23" s="24" t="s">
        <v>158</v>
      </c>
      <c r="G23" s="25">
        <v>326</v>
      </c>
      <c r="H23" s="2">
        <v>51</v>
      </c>
      <c r="I23" s="25">
        <v>84.8</v>
      </c>
      <c r="J23" s="26">
        <v>68.375</v>
      </c>
      <c r="K23" s="4">
        <f t="shared" si="0"/>
        <v>252.905</v>
      </c>
      <c r="L23" s="23" t="s">
        <v>16</v>
      </c>
    </row>
    <row r="24" spans="1:12" s="17" customFormat="1" ht="19.5" customHeight="1">
      <c r="A24" s="4">
        <v>23</v>
      </c>
      <c r="B24" s="23" t="s">
        <v>169</v>
      </c>
      <c r="C24" s="23" t="s">
        <v>170</v>
      </c>
      <c r="D24" s="23" t="s">
        <v>69</v>
      </c>
      <c r="E24" s="24" t="s">
        <v>95</v>
      </c>
      <c r="F24" s="24" t="s">
        <v>158</v>
      </c>
      <c r="G24" s="25">
        <v>309</v>
      </c>
      <c r="H24" s="2">
        <v>50</v>
      </c>
      <c r="I24" s="25">
        <v>79.2</v>
      </c>
      <c r="J24" s="26">
        <v>74.125</v>
      </c>
      <c r="K24" s="4">
        <f t="shared" si="0"/>
        <v>245.595</v>
      </c>
      <c r="L24" s="23" t="s">
        <v>16</v>
      </c>
    </row>
    <row r="25" spans="1:12" s="17" customFormat="1" ht="19.5" customHeight="1">
      <c r="A25" s="4">
        <v>24</v>
      </c>
      <c r="B25" s="23" t="s">
        <v>171</v>
      </c>
      <c r="C25" s="23" t="s">
        <v>172</v>
      </c>
      <c r="D25" s="23" t="s">
        <v>69</v>
      </c>
      <c r="E25" s="24" t="s">
        <v>95</v>
      </c>
      <c r="F25" s="24" t="s">
        <v>173</v>
      </c>
      <c r="G25" s="25">
        <v>346</v>
      </c>
      <c r="H25" s="2">
        <v>69</v>
      </c>
      <c r="I25" s="25">
        <v>85</v>
      </c>
      <c r="J25" s="26">
        <v>85.5</v>
      </c>
      <c r="K25" s="4">
        <f t="shared" si="0"/>
        <v>282.1</v>
      </c>
      <c r="L25" s="23" t="s">
        <v>16</v>
      </c>
    </row>
    <row r="26" spans="1:12" s="17" customFormat="1" ht="19.5" customHeight="1">
      <c r="A26" s="4">
        <v>25</v>
      </c>
      <c r="B26" s="23" t="s">
        <v>174</v>
      </c>
      <c r="C26" s="23" t="s">
        <v>175</v>
      </c>
      <c r="D26" s="23" t="s">
        <v>69</v>
      </c>
      <c r="E26" s="24" t="s">
        <v>95</v>
      </c>
      <c r="F26" s="24" t="s">
        <v>173</v>
      </c>
      <c r="G26" s="25">
        <v>322</v>
      </c>
      <c r="H26" s="2">
        <v>74</v>
      </c>
      <c r="I26" s="25">
        <v>83</v>
      </c>
      <c r="J26" s="26">
        <v>81.125</v>
      </c>
      <c r="K26" s="4">
        <f t="shared" si="0"/>
        <v>271.675</v>
      </c>
      <c r="L26" s="23" t="s">
        <v>16</v>
      </c>
    </row>
    <row r="27" spans="1:12" s="17" customFormat="1" ht="19.5" customHeight="1">
      <c r="A27" s="4">
        <v>26</v>
      </c>
      <c r="B27" s="23" t="s">
        <v>176</v>
      </c>
      <c r="C27" s="23" t="s">
        <v>177</v>
      </c>
      <c r="D27" s="23" t="s">
        <v>69</v>
      </c>
      <c r="E27" s="24" t="s">
        <v>95</v>
      </c>
      <c r="F27" s="24" t="s">
        <v>173</v>
      </c>
      <c r="G27" s="25">
        <v>299</v>
      </c>
      <c r="H27" s="2">
        <v>78</v>
      </c>
      <c r="I27" s="25">
        <v>90</v>
      </c>
      <c r="J27" s="26">
        <v>79</v>
      </c>
      <c r="K27" s="4">
        <f t="shared" si="0"/>
        <v>267.8</v>
      </c>
      <c r="L27" s="23" t="s">
        <v>16</v>
      </c>
    </row>
    <row r="28" spans="1:12" s="17" customFormat="1" ht="19.5" customHeight="1">
      <c r="A28" s="4">
        <v>27</v>
      </c>
      <c r="B28" s="23" t="s">
        <v>178</v>
      </c>
      <c r="C28" s="23" t="s">
        <v>179</v>
      </c>
      <c r="D28" s="23" t="s">
        <v>69</v>
      </c>
      <c r="E28" s="24" t="s">
        <v>95</v>
      </c>
      <c r="F28" s="24" t="s">
        <v>180</v>
      </c>
      <c r="G28" s="25">
        <v>333</v>
      </c>
      <c r="H28" s="2">
        <v>72</v>
      </c>
      <c r="I28" s="25">
        <v>79.2</v>
      </c>
      <c r="J28" s="26">
        <v>84.5</v>
      </c>
      <c r="K28" s="4">
        <f t="shared" si="0"/>
        <v>274.62</v>
      </c>
      <c r="L28" s="23" t="s">
        <v>16</v>
      </c>
    </row>
    <row r="29" spans="1:12" s="17" customFormat="1" ht="19.5" customHeight="1">
      <c r="A29" s="4">
        <v>28</v>
      </c>
      <c r="B29" s="23" t="s">
        <v>181</v>
      </c>
      <c r="C29" s="23" t="s">
        <v>182</v>
      </c>
      <c r="D29" s="23" t="s">
        <v>69</v>
      </c>
      <c r="E29" s="24" t="s">
        <v>95</v>
      </c>
      <c r="F29" s="24" t="s">
        <v>180</v>
      </c>
      <c r="G29" s="25">
        <v>327</v>
      </c>
      <c r="H29" s="2">
        <v>69</v>
      </c>
      <c r="I29" s="25">
        <v>79.6</v>
      </c>
      <c r="J29" s="26">
        <v>86.75</v>
      </c>
      <c r="K29" s="4">
        <f t="shared" si="0"/>
        <v>272.01</v>
      </c>
      <c r="L29" s="23" t="s">
        <v>16</v>
      </c>
    </row>
    <row r="30" spans="1:12" s="17" customFormat="1" ht="19.5" customHeight="1">
      <c r="A30" s="4">
        <v>29</v>
      </c>
      <c r="B30" s="23" t="s">
        <v>183</v>
      </c>
      <c r="C30" s="23" t="s">
        <v>184</v>
      </c>
      <c r="D30" s="23" t="s">
        <v>69</v>
      </c>
      <c r="E30" s="24" t="s">
        <v>95</v>
      </c>
      <c r="F30" s="24" t="s">
        <v>185</v>
      </c>
      <c r="G30" s="25">
        <v>308</v>
      </c>
      <c r="H30" s="2">
        <v>50</v>
      </c>
      <c r="I30" s="25">
        <v>87.4</v>
      </c>
      <c r="J30" s="26">
        <v>75.75</v>
      </c>
      <c r="K30" s="4">
        <f t="shared" si="0"/>
        <v>251.09</v>
      </c>
      <c r="L30" s="23" t="s">
        <v>16</v>
      </c>
    </row>
    <row r="31" spans="1:12" s="17" customFormat="1" ht="19.5" customHeight="1">
      <c r="A31" s="4">
        <v>30</v>
      </c>
      <c r="B31" s="23" t="s">
        <v>186</v>
      </c>
      <c r="C31" s="23" t="s">
        <v>187</v>
      </c>
      <c r="D31" s="23" t="s">
        <v>69</v>
      </c>
      <c r="E31" s="24" t="s">
        <v>95</v>
      </c>
      <c r="F31" s="24" t="s">
        <v>185</v>
      </c>
      <c r="G31" s="25">
        <v>297</v>
      </c>
      <c r="H31" s="2">
        <v>48</v>
      </c>
      <c r="I31" s="25">
        <v>81.2</v>
      </c>
      <c r="J31" s="26">
        <v>70.75</v>
      </c>
      <c r="K31" s="4">
        <f t="shared" si="0"/>
        <v>238.76999999999998</v>
      </c>
      <c r="L31" s="23" t="s">
        <v>16</v>
      </c>
    </row>
    <row r="32" spans="1:12" s="17" customFormat="1" ht="19.5" customHeight="1">
      <c r="A32" s="4">
        <v>31</v>
      </c>
      <c r="B32" s="23" t="s">
        <v>188</v>
      </c>
      <c r="C32" s="23" t="s">
        <v>189</v>
      </c>
      <c r="D32" s="23" t="s">
        <v>69</v>
      </c>
      <c r="E32" s="24" t="s">
        <v>190</v>
      </c>
      <c r="F32" s="24" t="s">
        <v>191</v>
      </c>
      <c r="G32" s="25">
        <v>346</v>
      </c>
      <c r="H32" s="2">
        <v>82</v>
      </c>
      <c r="I32" s="25">
        <v>69.8</v>
      </c>
      <c r="J32" s="26">
        <v>80.125</v>
      </c>
      <c r="K32" s="4">
        <f t="shared" si="0"/>
        <v>277.555</v>
      </c>
      <c r="L32" s="23" t="s">
        <v>16</v>
      </c>
    </row>
    <row r="33" spans="1:12" s="17" customFormat="1" ht="19.5" customHeight="1">
      <c r="A33" s="4">
        <v>32</v>
      </c>
      <c r="B33" s="23" t="s">
        <v>192</v>
      </c>
      <c r="C33" s="23" t="s">
        <v>193</v>
      </c>
      <c r="D33" s="23" t="s">
        <v>69</v>
      </c>
      <c r="E33" s="24" t="s">
        <v>190</v>
      </c>
      <c r="F33" s="24" t="s">
        <v>194</v>
      </c>
      <c r="G33" s="25">
        <v>332</v>
      </c>
      <c r="H33" s="2">
        <v>75</v>
      </c>
      <c r="I33" s="25">
        <v>72.2</v>
      </c>
      <c r="J33" s="26">
        <v>74</v>
      </c>
      <c r="K33" s="4">
        <f t="shared" si="0"/>
        <v>265.52</v>
      </c>
      <c r="L33" s="23" t="s">
        <v>16</v>
      </c>
    </row>
    <row r="34" spans="1:12" s="17" customFormat="1" ht="42.75" customHeight="1">
      <c r="A34" s="4">
        <v>33</v>
      </c>
      <c r="B34" s="23" t="s">
        <v>195</v>
      </c>
      <c r="C34" s="23" t="s">
        <v>196</v>
      </c>
      <c r="D34" s="23" t="s">
        <v>69</v>
      </c>
      <c r="E34" s="24" t="s">
        <v>190</v>
      </c>
      <c r="F34" s="24" t="s">
        <v>197</v>
      </c>
      <c r="G34" s="25">
        <v>300</v>
      </c>
      <c r="H34" s="2">
        <v>72</v>
      </c>
      <c r="I34" s="25">
        <v>77</v>
      </c>
      <c r="J34" s="26">
        <v>77.25</v>
      </c>
      <c r="K34" s="4">
        <f t="shared" si="0"/>
        <v>255.75</v>
      </c>
      <c r="L34" s="23" t="s">
        <v>16</v>
      </c>
    </row>
    <row r="35" spans="1:12" s="17" customFormat="1" ht="19.5" customHeight="1">
      <c r="A35" s="4">
        <v>34</v>
      </c>
      <c r="B35" s="23" t="s">
        <v>198</v>
      </c>
      <c r="C35" s="23" t="s">
        <v>199</v>
      </c>
      <c r="D35" s="23" t="s">
        <v>69</v>
      </c>
      <c r="E35" s="24" t="s">
        <v>190</v>
      </c>
      <c r="F35" s="24" t="s">
        <v>200</v>
      </c>
      <c r="G35" s="25">
        <v>375</v>
      </c>
      <c r="H35" s="2">
        <v>82</v>
      </c>
      <c r="I35" s="25">
        <v>82.8</v>
      </c>
      <c r="J35" s="26">
        <v>78.125</v>
      </c>
      <c r="K35" s="4">
        <f t="shared" si="0"/>
        <v>295.755</v>
      </c>
      <c r="L35" s="23" t="s">
        <v>16</v>
      </c>
    </row>
    <row r="36" spans="1:12" s="17" customFormat="1" ht="19.5" customHeight="1">
      <c r="A36" s="4">
        <v>35</v>
      </c>
      <c r="B36" s="23" t="s">
        <v>201</v>
      </c>
      <c r="C36" s="23" t="s">
        <v>202</v>
      </c>
      <c r="D36" s="23" t="s">
        <v>69</v>
      </c>
      <c r="E36" s="24" t="s">
        <v>190</v>
      </c>
      <c r="F36" s="24" t="s">
        <v>200</v>
      </c>
      <c r="G36" s="25">
        <v>304</v>
      </c>
      <c r="H36" s="2">
        <v>74</v>
      </c>
      <c r="I36" s="25">
        <v>71.8</v>
      </c>
      <c r="J36" s="26">
        <v>70.375</v>
      </c>
      <c r="K36" s="4">
        <f t="shared" si="0"/>
        <v>251.305</v>
      </c>
      <c r="L36" s="23" t="s">
        <v>16</v>
      </c>
    </row>
    <row r="37" spans="1:12" s="17" customFormat="1" ht="19.5" customHeight="1">
      <c r="A37" s="4">
        <v>36</v>
      </c>
      <c r="B37" s="23" t="s">
        <v>203</v>
      </c>
      <c r="C37" s="23" t="s">
        <v>204</v>
      </c>
      <c r="D37" s="23" t="s">
        <v>69</v>
      </c>
      <c r="E37" s="24" t="s">
        <v>190</v>
      </c>
      <c r="F37" s="24" t="s">
        <v>200</v>
      </c>
      <c r="G37" s="25">
        <v>298</v>
      </c>
      <c r="H37" s="2">
        <v>68</v>
      </c>
      <c r="I37" s="25">
        <v>57</v>
      </c>
      <c r="J37" s="26">
        <v>68.375</v>
      </c>
      <c r="K37" s="4">
        <f t="shared" si="0"/>
        <v>235.225</v>
      </c>
      <c r="L37" s="23" t="s">
        <v>16</v>
      </c>
    </row>
    <row r="38" spans="1:12" s="17" customFormat="1" ht="40.5" customHeight="1">
      <c r="A38" s="4">
        <v>37</v>
      </c>
      <c r="B38" s="23" t="s">
        <v>205</v>
      </c>
      <c r="C38" s="23" t="s">
        <v>206</v>
      </c>
      <c r="D38" s="23" t="s">
        <v>69</v>
      </c>
      <c r="E38" s="24" t="s">
        <v>190</v>
      </c>
      <c r="F38" s="24" t="s">
        <v>207</v>
      </c>
      <c r="G38" s="25">
        <v>309</v>
      </c>
      <c r="H38" s="2">
        <v>77</v>
      </c>
      <c r="I38" s="25">
        <v>67.6</v>
      </c>
      <c r="J38" s="26">
        <v>80.625</v>
      </c>
      <c r="K38" s="4">
        <f t="shared" si="0"/>
        <v>258.735</v>
      </c>
      <c r="L38" s="23" t="s">
        <v>16</v>
      </c>
    </row>
    <row r="39" spans="1:12" s="17" customFormat="1" ht="19.5" customHeight="1">
      <c r="A39" s="4">
        <v>38</v>
      </c>
      <c r="B39" s="23" t="s">
        <v>208</v>
      </c>
      <c r="C39" s="23" t="s">
        <v>209</v>
      </c>
      <c r="D39" s="23" t="s">
        <v>69</v>
      </c>
      <c r="E39" s="24" t="s">
        <v>107</v>
      </c>
      <c r="F39" s="24" t="s">
        <v>210</v>
      </c>
      <c r="G39" s="25">
        <v>316</v>
      </c>
      <c r="H39" s="2">
        <v>84</v>
      </c>
      <c r="I39" s="25">
        <v>66.6</v>
      </c>
      <c r="J39" s="26">
        <v>80.5</v>
      </c>
      <c r="K39" s="4">
        <f t="shared" si="0"/>
        <v>265.06</v>
      </c>
      <c r="L39" s="23" t="s">
        <v>16</v>
      </c>
    </row>
    <row r="40" spans="1:12" s="17" customFormat="1" ht="19.5" customHeight="1">
      <c r="A40" s="4">
        <v>39</v>
      </c>
      <c r="B40" s="23" t="s">
        <v>211</v>
      </c>
      <c r="C40" s="23" t="s">
        <v>212</v>
      </c>
      <c r="D40" s="23" t="s">
        <v>69</v>
      </c>
      <c r="E40" s="24" t="s">
        <v>107</v>
      </c>
      <c r="F40" s="24" t="s">
        <v>210</v>
      </c>
      <c r="G40" s="25">
        <v>314</v>
      </c>
      <c r="H40" s="2">
        <v>85</v>
      </c>
      <c r="I40" s="25">
        <v>60.2</v>
      </c>
      <c r="J40" s="26">
        <v>86.125</v>
      </c>
      <c r="K40" s="4">
        <f t="shared" si="0"/>
        <v>264.395</v>
      </c>
      <c r="L40" s="23" t="s">
        <v>16</v>
      </c>
    </row>
    <row r="41" spans="1:12" s="17" customFormat="1" ht="19.5" customHeight="1">
      <c r="A41" s="4">
        <v>40</v>
      </c>
      <c r="B41" s="23" t="s">
        <v>213</v>
      </c>
      <c r="C41" s="23" t="s">
        <v>214</v>
      </c>
      <c r="D41" s="23" t="s">
        <v>69</v>
      </c>
      <c r="E41" s="24" t="s">
        <v>107</v>
      </c>
      <c r="F41" s="24" t="s">
        <v>210</v>
      </c>
      <c r="G41" s="25">
        <v>314</v>
      </c>
      <c r="H41" s="2">
        <v>77</v>
      </c>
      <c r="I41" s="25">
        <v>82.4</v>
      </c>
      <c r="J41" s="26">
        <v>69.375</v>
      </c>
      <c r="K41" s="4">
        <f t="shared" si="0"/>
        <v>262.865</v>
      </c>
      <c r="L41" s="23" t="s">
        <v>16</v>
      </c>
    </row>
    <row r="42" spans="1:12" s="17" customFormat="1" ht="19.5" customHeight="1">
      <c r="A42" s="4">
        <v>41</v>
      </c>
      <c r="B42" s="23" t="s">
        <v>215</v>
      </c>
      <c r="C42" s="23" t="s">
        <v>216</v>
      </c>
      <c r="D42" s="23" t="s">
        <v>69</v>
      </c>
      <c r="E42" s="24" t="s">
        <v>107</v>
      </c>
      <c r="F42" s="24" t="s">
        <v>217</v>
      </c>
      <c r="G42" s="25">
        <v>328</v>
      </c>
      <c r="H42" s="2">
        <v>84</v>
      </c>
      <c r="I42" s="25">
        <v>62.2</v>
      </c>
      <c r="J42" s="26">
        <v>70.25</v>
      </c>
      <c r="K42" s="4">
        <f t="shared" si="0"/>
        <v>261.07</v>
      </c>
      <c r="L42" s="23" t="s">
        <v>16</v>
      </c>
    </row>
    <row r="43" spans="1:12" s="17" customFormat="1" ht="19.5" customHeight="1">
      <c r="A43" s="4">
        <v>42</v>
      </c>
      <c r="B43" s="23" t="s">
        <v>218</v>
      </c>
      <c r="C43" s="23" t="s">
        <v>219</v>
      </c>
      <c r="D43" s="23" t="s">
        <v>69</v>
      </c>
      <c r="E43" s="24" t="s">
        <v>107</v>
      </c>
      <c r="F43" s="24" t="s">
        <v>220</v>
      </c>
      <c r="G43" s="25">
        <v>336</v>
      </c>
      <c r="H43" s="2">
        <v>62</v>
      </c>
      <c r="I43" s="25">
        <v>79.2</v>
      </c>
      <c r="J43" s="26">
        <v>90.625</v>
      </c>
      <c r="K43" s="4">
        <f t="shared" si="0"/>
        <v>273.495</v>
      </c>
      <c r="L43" s="23" t="s">
        <v>16</v>
      </c>
    </row>
    <row r="44" spans="1:12" s="17" customFormat="1" ht="19.5" customHeight="1">
      <c r="A44" s="4">
        <v>43</v>
      </c>
      <c r="B44" s="23" t="s">
        <v>221</v>
      </c>
      <c r="C44" s="23" t="s">
        <v>222</v>
      </c>
      <c r="D44" s="23" t="s">
        <v>69</v>
      </c>
      <c r="E44" s="24" t="s">
        <v>107</v>
      </c>
      <c r="F44" s="24" t="s">
        <v>220</v>
      </c>
      <c r="G44" s="25">
        <v>320</v>
      </c>
      <c r="H44" s="2">
        <v>71</v>
      </c>
      <c r="I44" s="25">
        <v>65.8</v>
      </c>
      <c r="J44" s="26">
        <v>75.75</v>
      </c>
      <c r="K44" s="4">
        <f t="shared" si="0"/>
        <v>255.53</v>
      </c>
      <c r="L44" s="23" t="s">
        <v>16</v>
      </c>
    </row>
    <row r="45" spans="1:12" s="17" customFormat="1" ht="19.5" customHeight="1">
      <c r="A45" s="4">
        <v>44</v>
      </c>
      <c r="B45" s="23" t="s">
        <v>223</v>
      </c>
      <c r="C45" s="23" t="s">
        <v>224</v>
      </c>
      <c r="D45" s="23" t="s">
        <v>69</v>
      </c>
      <c r="E45" s="24" t="s">
        <v>107</v>
      </c>
      <c r="F45" s="24" t="s">
        <v>220</v>
      </c>
      <c r="G45" s="25">
        <v>295</v>
      </c>
      <c r="H45" s="2">
        <v>68</v>
      </c>
      <c r="I45" s="25">
        <v>84</v>
      </c>
      <c r="J45" s="26">
        <v>63.875</v>
      </c>
      <c r="K45" s="4">
        <f t="shared" si="0"/>
        <v>247.525</v>
      </c>
      <c r="L45" s="23" t="s">
        <v>16</v>
      </c>
    </row>
    <row r="46" spans="1:12" s="17" customFormat="1" ht="30.75" customHeight="1">
      <c r="A46" s="4">
        <v>45</v>
      </c>
      <c r="B46" s="23" t="s">
        <v>225</v>
      </c>
      <c r="C46" s="23" t="s">
        <v>226</v>
      </c>
      <c r="D46" s="23" t="s">
        <v>69</v>
      </c>
      <c r="E46" s="24" t="s">
        <v>107</v>
      </c>
      <c r="F46" s="24" t="s">
        <v>227</v>
      </c>
      <c r="G46" s="25">
        <v>297</v>
      </c>
      <c r="H46" s="2">
        <v>58</v>
      </c>
      <c r="I46" s="25">
        <v>56.2</v>
      </c>
      <c r="J46" s="26">
        <v>75.125</v>
      </c>
      <c r="K46" s="4">
        <f t="shared" si="0"/>
        <v>232.39499999999998</v>
      </c>
      <c r="L46" s="23" t="s">
        <v>16</v>
      </c>
    </row>
    <row r="47" spans="1:12" s="17" customFormat="1" ht="25.5" customHeight="1">
      <c r="A47" s="4">
        <v>46</v>
      </c>
      <c r="B47" s="23" t="s">
        <v>228</v>
      </c>
      <c r="C47" s="23" t="s">
        <v>229</v>
      </c>
      <c r="D47" s="23" t="s">
        <v>69</v>
      </c>
      <c r="E47" s="24" t="s">
        <v>107</v>
      </c>
      <c r="F47" s="24" t="s">
        <v>230</v>
      </c>
      <c r="G47" s="25">
        <v>290</v>
      </c>
      <c r="H47" s="2">
        <v>78</v>
      </c>
      <c r="I47" s="25">
        <v>84.6</v>
      </c>
      <c r="J47" s="26">
        <v>74.25</v>
      </c>
      <c r="K47" s="4">
        <f t="shared" si="0"/>
        <v>258.11</v>
      </c>
      <c r="L47" s="23" t="s">
        <v>16</v>
      </c>
    </row>
    <row r="48" spans="1:12" s="17" customFormat="1" ht="19.5" customHeight="1">
      <c r="A48" s="4">
        <v>47</v>
      </c>
      <c r="B48" s="23" t="s">
        <v>231</v>
      </c>
      <c r="C48" s="23" t="s">
        <v>232</v>
      </c>
      <c r="D48" s="23" t="s">
        <v>69</v>
      </c>
      <c r="E48" s="24" t="s">
        <v>107</v>
      </c>
      <c r="F48" s="24" t="s">
        <v>233</v>
      </c>
      <c r="G48" s="25">
        <v>297</v>
      </c>
      <c r="H48" s="2">
        <v>85</v>
      </c>
      <c r="I48" s="25">
        <v>72.8</v>
      </c>
      <c r="J48" s="26">
        <v>91.125</v>
      </c>
      <c r="K48" s="4">
        <f t="shared" si="0"/>
        <v>268.155</v>
      </c>
      <c r="L48" s="23" t="s">
        <v>16</v>
      </c>
    </row>
    <row r="49" spans="1:12" s="17" customFormat="1" ht="19.5" customHeight="1">
      <c r="A49" s="4">
        <v>48</v>
      </c>
      <c r="B49" s="23" t="s">
        <v>234</v>
      </c>
      <c r="C49" s="23" t="s">
        <v>235</v>
      </c>
      <c r="D49" s="23" t="s">
        <v>69</v>
      </c>
      <c r="E49" s="24" t="s">
        <v>107</v>
      </c>
      <c r="F49" s="24" t="s">
        <v>233</v>
      </c>
      <c r="G49" s="25">
        <v>360</v>
      </c>
      <c r="H49" s="2">
        <v>69</v>
      </c>
      <c r="I49" s="25">
        <v>69.2</v>
      </c>
      <c r="J49" s="26">
        <v>67.125</v>
      </c>
      <c r="K49" s="4">
        <f t="shared" si="0"/>
        <v>267.195</v>
      </c>
      <c r="L49" s="23" t="s">
        <v>16</v>
      </c>
    </row>
    <row r="50" spans="1:12" s="17" customFormat="1" ht="19.5" customHeight="1">
      <c r="A50" s="4">
        <v>49</v>
      </c>
      <c r="B50" s="23" t="s">
        <v>236</v>
      </c>
      <c r="C50" s="23" t="s">
        <v>237</v>
      </c>
      <c r="D50" s="23" t="s">
        <v>69</v>
      </c>
      <c r="E50" s="24" t="s">
        <v>107</v>
      </c>
      <c r="F50" s="24" t="s">
        <v>233</v>
      </c>
      <c r="G50" s="25">
        <v>296</v>
      </c>
      <c r="H50" s="2">
        <v>74</v>
      </c>
      <c r="I50" s="25">
        <v>63.8</v>
      </c>
      <c r="J50" s="26">
        <v>68.5</v>
      </c>
      <c r="K50" s="4">
        <f t="shared" si="0"/>
        <v>242.18</v>
      </c>
      <c r="L50" s="23" t="s">
        <v>16</v>
      </c>
    </row>
    <row r="51" spans="1:12" s="17" customFormat="1" ht="19.5" customHeight="1">
      <c r="A51" s="4">
        <v>50</v>
      </c>
      <c r="B51" s="23" t="s">
        <v>238</v>
      </c>
      <c r="C51" s="23" t="s">
        <v>239</v>
      </c>
      <c r="D51" s="23" t="s">
        <v>69</v>
      </c>
      <c r="E51" s="24" t="s">
        <v>240</v>
      </c>
      <c r="F51" s="24" t="s">
        <v>241</v>
      </c>
      <c r="G51" s="25">
        <v>305</v>
      </c>
      <c r="H51" s="2">
        <v>68</v>
      </c>
      <c r="I51" s="25">
        <v>77.8</v>
      </c>
      <c r="J51" s="26">
        <v>83.25</v>
      </c>
      <c r="K51" s="4">
        <f t="shared" si="0"/>
        <v>259.43</v>
      </c>
      <c r="L51" s="23" t="s">
        <v>16</v>
      </c>
    </row>
    <row r="52" spans="1:12" s="17" customFormat="1" ht="27.75" customHeight="1">
      <c r="A52" s="4">
        <v>51</v>
      </c>
      <c r="B52" s="23" t="s">
        <v>242</v>
      </c>
      <c r="C52" s="23" t="s">
        <v>243</v>
      </c>
      <c r="D52" s="23" t="s">
        <v>69</v>
      </c>
      <c r="E52" s="24" t="s">
        <v>244</v>
      </c>
      <c r="F52" s="24" t="s">
        <v>245</v>
      </c>
      <c r="G52" s="25">
        <v>305</v>
      </c>
      <c r="H52" s="2">
        <v>72</v>
      </c>
      <c r="I52" s="25">
        <v>80.6</v>
      </c>
      <c r="J52" s="26">
        <v>68.5</v>
      </c>
      <c r="K52" s="4">
        <f t="shared" si="0"/>
        <v>254.66</v>
      </c>
      <c r="L52" s="23" t="s">
        <v>16</v>
      </c>
    </row>
    <row r="53" spans="1:12" s="17" customFormat="1" ht="36.75" customHeight="1">
      <c r="A53" s="4">
        <v>52</v>
      </c>
      <c r="B53" s="23" t="s">
        <v>246</v>
      </c>
      <c r="C53" s="23" t="s">
        <v>247</v>
      </c>
      <c r="D53" s="23" t="s">
        <v>69</v>
      </c>
      <c r="E53" s="24" t="s">
        <v>244</v>
      </c>
      <c r="F53" s="24" t="s">
        <v>245</v>
      </c>
      <c r="G53" s="25">
        <v>343</v>
      </c>
      <c r="H53" s="2">
        <v>43</v>
      </c>
      <c r="I53" s="25">
        <v>73.6</v>
      </c>
      <c r="J53" s="26">
        <v>72.875</v>
      </c>
      <c r="K53" s="4">
        <f t="shared" si="0"/>
        <v>250.885</v>
      </c>
      <c r="L53" s="23" t="s">
        <v>16</v>
      </c>
    </row>
    <row r="54" spans="1:12" s="17" customFormat="1" ht="34.5" customHeight="1">
      <c r="A54" s="4">
        <v>53</v>
      </c>
      <c r="B54" s="23" t="s">
        <v>248</v>
      </c>
      <c r="C54" s="23" t="s">
        <v>249</v>
      </c>
      <c r="D54" s="23" t="s">
        <v>69</v>
      </c>
      <c r="E54" s="24" t="s">
        <v>244</v>
      </c>
      <c r="F54" s="24" t="s">
        <v>245</v>
      </c>
      <c r="G54" s="25">
        <v>296</v>
      </c>
      <c r="H54" s="2">
        <v>69.5</v>
      </c>
      <c r="I54" s="25">
        <v>72.2</v>
      </c>
      <c r="J54" s="26">
        <v>77.5</v>
      </c>
      <c r="K54" s="4">
        <f t="shared" si="0"/>
        <v>249.92</v>
      </c>
      <c r="L54" s="23" t="s">
        <v>16</v>
      </c>
    </row>
    <row r="55" spans="1:12" s="17" customFormat="1" ht="37.5" customHeight="1">
      <c r="A55" s="4">
        <v>54</v>
      </c>
      <c r="B55" s="23" t="s">
        <v>250</v>
      </c>
      <c r="C55" s="23" t="s">
        <v>251</v>
      </c>
      <c r="D55" s="23" t="s">
        <v>69</v>
      </c>
      <c r="E55" s="24" t="s">
        <v>244</v>
      </c>
      <c r="F55" s="24" t="s">
        <v>252</v>
      </c>
      <c r="G55" s="25">
        <v>301</v>
      </c>
      <c r="H55" s="2">
        <v>60</v>
      </c>
      <c r="I55" s="25">
        <v>85.6</v>
      </c>
      <c r="J55" s="26">
        <v>75.375</v>
      </c>
      <c r="K55" s="4">
        <f t="shared" si="0"/>
        <v>252.98499999999999</v>
      </c>
      <c r="L55" s="23" t="s">
        <v>16</v>
      </c>
    </row>
    <row r="56" spans="1:12" s="17" customFormat="1" ht="39.75" customHeight="1">
      <c r="A56" s="4">
        <v>55</v>
      </c>
      <c r="B56" s="23" t="s">
        <v>253</v>
      </c>
      <c r="C56" s="23" t="s">
        <v>254</v>
      </c>
      <c r="D56" s="23" t="s">
        <v>69</v>
      </c>
      <c r="E56" s="24" t="s">
        <v>244</v>
      </c>
      <c r="F56" s="24" t="s">
        <v>255</v>
      </c>
      <c r="G56" s="25">
        <v>305</v>
      </c>
      <c r="H56" s="2">
        <v>61</v>
      </c>
      <c r="I56" s="25">
        <v>80.4</v>
      </c>
      <c r="J56" s="26">
        <v>87.625</v>
      </c>
      <c r="K56" s="4">
        <f t="shared" si="0"/>
        <v>259.41499999999996</v>
      </c>
      <c r="L56" s="23" t="s">
        <v>16</v>
      </c>
    </row>
    <row r="57" spans="1:12" s="17" customFormat="1" ht="48" customHeight="1">
      <c r="A57" s="4">
        <v>56</v>
      </c>
      <c r="B57" s="23" t="s">
        <v>256</v>
      </c>
      <c r="C57" s="23" t="s">
        <v>257</v>
      </c>
      <c r="D57" s="23" t="s">
        <v>69</v>
      </c>
      <c r="E57" s="24" t="s">
        <v>244</v>
      </c>
      <c r="F57" s="24" t="s">
        <v>258</v>
      </c>
      <c r="G57" s="25">
        <v>300</v>
      </c>
      <c r="H57" s="2">
        <v>72</v>
      </c>
      <c r="I57" s="25">
        <v>81.8</v>
      </c>
      <c r="J57" s="26">
        <v>66.125</v>
      </c>
      <c r="K57" s="4">
        <f t="shared" si="0"/>
        <v>251.955</v>
      </c>
      <c r="L57" s="23" t="s">
        <v>16</v>
      </c>
    </row>
    <row r="58" spans="9:10" ht="19.5" customHeight="1">
      <c r="I58" s="18"/>
      <c r="J58" s="18"/>
    </row>
    <row r="59" spans="9:10" ht="19.5" customHeight="1">
      <c r="I59" s="18"/>
      <c r="J59" s="18"/>
    </row>
    <row r="60" spans="9:10" ht="19.5" customHeight="1">
      <c r="I60" s="18"/>
      <c r="J60" s="18"/>
    </row>
    <row r="61" spans="9:10" ht="19.5" customHeight="1">
      <c r="I61" s="18"/>
      <c r="J61" s="18"/>
    </row>
    <row r="62" spans="9:10" ht="19.5" customHeight="1">
      <c r="I62" s="18"/>
      <c r="J62" s="18"/>
    </row>
    <row r="63" spans="9:10" ht="19.5" customHeight="1">
      <c r="I63" s="18"/>
      <c r="J63" s="18"/>
    </row>
    <row r="64" spans="9:10" ht="19.5" customHeight="1">
      <c r="I64" s="18"/>
      <c r="J64" s="18"/>
    </row>
    <row r="65" spans="9:10" ht="19.5" customHeight="1">
      <c r="I65" s="18"/>
      <c r="J65" s="18"/>
    </row>
    <row r="66" spans="9:10" ht="19.5" customHeight="1">
      <c r="I66" s="18"/>
      <c r="J66" s="18"/>
    </row>
    <row r="67" spans="9:10" ht="19.5" customHeight="1">
      <c r="I67" s="18"/>
      <c r="J67" s="18"/>
    </row>
    <row r="68" spans="9:10" ht="19.5" customHeight="1">
      <c r="I68" s="18"/>
      <c r="J68" s="18"/>
    </row>
    <row r="69" spans="9:10" ht="19.5" customHeight="1">
      <c r="I69" s="18"/>
      <c r="J69" s="18"/>
    </row>
    <row r="70" spans="9:10" ht="19.5" customHeight="1">
      <c r="I70" s="18"/>
      <c r="J70" s="18"/>
    </row>
    <row r="71" spans="9:10" ht="19.5" customHeight="1">
      <c r="I71" s="18"/>
      <c r="J71" s="18"/>
    </row>
    <row r="72" spans="9:10" ht="19.5" customHeight="1">
      <c r="I72" s="18"/>
      <c r="J72" s="18"/>
    </row>
    <row r="73" spans="9:10" ht="19.5" customHeight="1">
      <c r="I73" s="18"/>
      <c r="J73" s="18"/>
    </row>
    <row r="74" spans="9:10" ht="19.5" customHeight="1">
      <c r="I74" s="18"/>
      <c r="J74" s="18"/>
    </row>
    <row r="75" spans="9:10" ht="19.5" customHeight="1">
      <c r="I75" s="18"/>
      <c r="J75" s="18"/>
    </row>
    <row r="76" spans="9:10" ht="19.5" customHeight="1">
      <c r="I76" s="18"/>
      <c r="J76" s="18"/>
    </row>
    <row r="77" spans="9:10" ht="19.5" customHeight="1">
      <c r="I77" s="18"/>
      <c r="J77" s="18"/>
    </row>
    <row r="78" spans="9:10" ht="19.5" customHeight="1">
      <c r="I78" s="18"/>
      <c r="J78" s="18"/>
    </row>
    <row r="79" spans="9:10" ht="19.5" customHeight="1">
      <c r="I79" s="18"/>
      <c r="J79" s="18"/>
    </row>
    <row r="80" spans="9:10" ht="19.5" customHeight="1">
      <c r="I80" s="18"/>
      <c r="J80" s="18"/>
    </row>
    <row r="81" spans="9:10" ht="19.5" customHeight="1">
      <c r="I81" s="18"/>
      <c r="J81" s="18"/>
    </row>
    <row r="82" spans="9:10" ht="19.5" customHeight="1">
      <c r="I82" s="18"/>
      <c r="J82" s="18"/>
    </row>
    <row r="83" spans="9:10" ht="19.5" customHeight="1">
      <c r="I83" s="18"/>
      <c r="J83" s="18"/>
    </row>
    <row r="84" spans="9:10" ht="19.5" customHeight="1">
      <c r="I84" s="18"/>
      <c r="J84" s="18"/>
    </row>
    <row r="85" spans="9:10" ht="19.5" customHeight="1">
      <c r="I85" s="18"/>
      <c r="J85" s="18"/>
    </row>
    <row r="86" spans="9:10" ht="19.5" customHeight="1">
      <c r="I86" s="18"/>
      <c r="J86" s="18"/>
    </row>
    <row r="87" spans="9:10" ht="19.5" customHeight="1">
      <c r="I87" s="18"/>
      <c r="J87" s="18"/>
    </row>
    <row r="88" spans="9:10" ht="19.5" customHeight="1">
      <c r="I88" s="18"/>
      <c r="J88" s="18"/>
    </row>
    <row r="89" spans="9:10" ht="19.5" customHeight="1">
      <c r="I89" s="18"/>
      <c r="J89" s="18"/>
    </row>
    <row r="90" spans="9:10" ht="19.5" customHeight="1">
      <c r="I90" s="18"/>
      <c r="J90" s="18"/>
    </row>
    <row r="91" spans="9:10" ht="19.5" customHeight="1">
      <c r="I91" s="18"/>
      <c r="J91" s="18"/>
    </row>
    <row r="92" spans="9:10" ht="19.5" customHeight="1">
      <c r="I92" s="18"/>
      <c r="J92" s="18"/>
    </row>
    <row r="93" spans="9:10" ht="19.5" customHeight="1">
      <c r="I93" s="18"/>
      <c r="J93" s="18"/>
    </row>
    <row r="94" spans="9:10" ht="19.5" customHeight="1">
      <c r="I94" s="18"/>
      <c r="J94" s="18"/>
    </row>
    <row r="95" spans="9:10" ht="19.5" customHeight="1">
      <c r="I95" s="18"/>
      <c r="J95" s="18"/>
    </row>
    <row r="96" spans="9:10" ht="19.5" customHeight="1">
      <c r="I96" s="18"/>
      <c r="J96" s="18"/>
    </row>
    <row r="97" spans="9:10" ht="19.5" customHeight="1">
      <c r="I97" s="18"/>
      <c r="J97" s="18"/>
    </row>
    <row r="98" spans="9:10" ht="19.5" customHeight="1">
      <c r="I98" s="18"/>
      <c r="J98" s="18"/>
    </row>
    <row r="99" spans="9:10" ht="19.5" customHeight="1">
      <c r="I99" s="18"/>
      <c r="J99" s="18"/>
    </row>
    <row r="100" spans="9:10" ht="19.5" customHeight="1">
      <c r="I100" s="18"/>
      <c r="J100" s="18"/>
    </row>
    <row r="101" spans="9:10" ht="19.5" customHeight="1">
      <c r="I101" s="18"/>
      <c r="J101" s="18"/>
    </row>
    <row r="102" spans="9:10" ht="19.5" customHeight="1">
      <c r="I102" s="18"/>
      <c r="J102" s="18"/>
    </row>
    <row r="103" spans="9:10" ht="19.5" customHeight="1">
      <c r="I103" s="18"/>
      <c r="J103" s="18"/>
    </row>
    <row r="104" spans="9:10" ht="19.5" customHeight="1">
      <c r="I104" s="18"/>
      <c r="J104" s="18"/>
    </row>
    <row r="105" spans="9:10" ht="19.5" customHeight="1">
      <c r="I105" s="18"/>
      <c r="J105" s="18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E21" sqref="E21"/>
    </sheetView>
  </sheetViews>
  <sheetFormatPr defaultColWidth="9.00390625" defaultRowHeight="15"/>
  <cols>
    <col min="1" max="1" width="7.00390625" style="0" customWidth="1"/>
    <col min="3" max="3" width="20.7109375" style="0" customWidth="1"/>
    <col min="5" max="5" width="16.28125" style="0" customWidth="1"/>
    <col min="6" max="6" width="16.57421875" style="0" customWidth="1"/>
    <col min="12" max="12" width="12.421875" style="0" customWidth="1"/>
  </cols>
  <sheetData>
    <row r="1" spans="1:12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27</v>
      </c>
      <c r="I1" s="7" t="s">
        <v>28</v>
      </c>
      <c r="J1" s="13" t="s">
        <v>9</v>
      </c>
      <c r="K1" s="7" t="s">
        <v>10</v>
      </c>
      <c r="L1" s="14" t="s">
        <v>66</v>
      </c>
    </row>
    <row r="2" spans="1:12" ht="14.25">
      <c r="A2" s="9">
        <v>1</v>
      </c>
      <c r="B2" s="10" t="s">
        <v>259</v>
      </c>
      <c r="C2" s="10" t="s">
        <v>260</v>
      </c>
      <c r="D2" s="10" t="s">
        <v>69</v>
      </c>
      <c r="E2" s="10" t="s">
        <v>87</v>
      </c>
      <c r="F2" s="10" t="s">
        <v>88</v>
      </c>
      <c r="G2" s="11">
        <v>212</v>
      </c>
      <c r="H2" s="12">
        <v>67</v>
      </c>
      <c r="I2" s="11">
        <v>65.6</v>
      </c>
      <c r="J2" s="11">
        <f>G2*0.4+(H2*0.4+I2*0.6)*0.6</f>
        <v>124.49600000000001</v>
      </c>
      <c r="K2" s="15" t="s">
        <v>16</v>
      </c>
      <c r="L2" s="11" t="s">
        <v>261</v>
      </c>
    </row>
    <row r="3" spans="1:12" ht="14.25">
      <c r="A3" s="9">
        <v>2</v>
      </c>
      <c r="B3" s="10" t="s">
        <v>262</v>
      </c>
      <c r="C3" s="10" t="s">
        <v>263</v>
      </c>
      <c r="D3" s="10" t="s">
        <v>69</v>
      </c>
      <c r="E3" s="10" t="s">
        <v>87</v>
      </c>
      <c r="F3" s="10" t="s">
        <v>88</v>
      </c>
      <c r="G3" s="11">
        <v>209</v>
      </c>
      <c r="H3" s="12">
        <v>62</v>
      </c>
      <c r="I3" s="11">
        <v>64.6</v>
      </c>
      <c r="J3" s="11">
        <f>G3*0.4+(H3*0.4+I3*0.6)*0.6</f>
        <v>121.73600000000002</v>
      </c>
      <c r="K3" s="15" t="s">
        <v>16</v>
      </c>
      <c r="L3" s="11" t="s">
        <v>261</v>
      </c>
    </row>
    <row r="4" spans="1:12" ht="14.25">
      <c r="A4" s="9">
        <v>3</v>
      </c>
      <c r="B4" s="10" t="s">
        <v>264</v>
      </c>
      <c r="C4" s="10" t="s">
        <v>265</v>
      </c>
      <c r="D4" s="10" t="s">
        <v>69</v>
      </c>
      <c r="E4" s="10" t="s">
        <v>74</v>
      </c>
      <c r="F4" s="10" t="s">
        <v>75</v>
      </c>
      <c r="G4" s="11">
        <v>179</v>
      </c>
      <c r="H4" s="12">
        <v>11</v>
      </c>
      <c r="I4" s="11">
        <v>75</v>
      </c>
      <c r="J4" s="11">
        <f>G4*0.4+(H4*0.4+I4*0.6)*0.6</f>
        <v>101.24000000000001</v>
      </c>
      <c r="K4" s="15" t="s">
        <v>16</v>
      </c>
      <c r="L4" s="11" t="s">
        <v>261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F22" sqref="F22"/>
    </sheetView>
  </sheetViews>
  <sheetFormatPr defaultColWidth="9.00390625" defaultRowHeight="15"/>
  <cols>
    <col min="1" max="1" width="7.421875" style="0" customWidth="1"/>
    <col min="3" max="3" width="16.57421875" style="0" customWidth="1"/>
    <col min="5" max="5" width="16.57421875" style="0" customWidth="1"/>
  </cols>
  <sheetData>
    <row r="1" spans="1:9" s="1" customFormat="1" ht="14.2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3" t="s">
        <v>6</v>
      </c>
      <c r="G1" s="2" t="s">
        <v>7</v>
      </c>
      <c r="H1" s="2" t="s">
        <v>8</v>
      </c>
      <c r="I1" s="2" t="s">
        <v>9</v>
      </c>
    </row>
    <row r="2" spans="1:9" s="1" customFormat="1" ht="14.25">
      <c r="A2" s="4">
        <v>1</v>
      </c>
      <c r="B2" s="2" t="s">
        <v>266</v>
      </c>
      <c r="C2" s="2" t="s">
        <v>267</v>
      </c>
      <c r="D2" s="2" t="s">
        <v>268</v>
      </c>
      <c r="E2" s="2" t="s">
        <v>269</v>
      </c>
      <c r="F2" s="5">
        <v>322</v>
      </c>
      <c r="G2" s="2">
        <v>61</v>
      </c>
      <c r="H2" s="4">
        <v>85</v>
      </c>
      <c r="I2" s="4">
        <f aca="true" t="shared" si="0" ref="I2:I16">F2*0.4+(G2*0.4+H2*0.6)*0.6</f>
        <v>174.04000000000002</v>
      </c>
    </row>
    <row r="3" spans="1:9" s="1" customFormat="1" ht="14.25">
      <c r="A3" s="4">
        <v>2</v>
      </c>
      <c r="B3" s="2" t="s">
        <v>270</v>
      </c>
      <c r="C3" s="2" t="s">
        <v>271</v>
      </c>
      <c r="D3" s="2" t="s">
        <v>268</v>
      </c>
      <c r="E3" s="2" t="s">
        <v>269</v>
      </c>
      <c r="F3" s="5">
        <v>319</v>
      </c>
      <c r="G3" s="2">
        <v>61</v>
      </c>
      <c r="H3" s="4">
        <v>87.6</v>
      </c>
      <c r="I3" s="4">
        <f t="shared" si="0"/>
        <v>173.776</v>
      </c>
    </row>
    <row r="4" spans="1:9" s="1" customFormat="1" ht="14.25">
      <c r="A4" s="4">
        <v>3</v>
      </c>
      <c r="B4" s="2" t="s">
        <v>272</v>
      </c>
      <c r="C4" s="2" t="s">
        <v>273</v>
      </c>
      <c r="D4" s="2" t="s">
        <v>268</v>
      </c>
      <c r="E4" s="2" t="s">
        <v>269</v>
      </c>
      <c r="F4" s="5">
        <v>303</v>
      </c>
      <c r="G4" s="2">
        <v>66</v>
      </c>
      <c r="H4" s="4">
        <v>80.4</v>
      </c>
      <c r="I4" s="4">
        <f t="shared" si="0"/>
        <v>165.984</v>
      </c>
    </row>
    <row r="5" spans="1:9" s="1" customFormat="1" ht="14.25">
      <c r="A5" s="4">
        <v>4</v>
      </c>
      <c r="B5" s="2" t="s">
        <v>274</v>
      </c>
      <c r="C5" s="2" t="s">
        <v>275</v>
      </c>
      <c r="D5" s="2" t="s">
        <v>268</v>
      </c>
      <c r="E5" s="2" t="s">
        <v>269</v>
      </c>
      <c r="F5" s="5">
        <v>307</v>
      </c>
      <c r="G5" s="2">
        <v>44</v>
      </c>
      <c r="H5" s="4">
        <v>79.4</v>
      </c>
      <c r="I5" s="4">
        <f t="shared" si="0"/>
        <v>161.94400000000002</v>
      </c>
    </row>
    <row r="6" spans="1:9" s="1" customFormat="1" ht="14.25">
      <c r="A6" s="4">
        <v>5</v>
      </c>
      <c r="B6" s="2" t="s">
        <v>276</v>
      </c>
      <c r="C6" s="2" t="s">
        <v>277</v>
      </c>
      <c r="D6" s="2" t="s">
        <v>268</v>
      </c>
      <c r="E6" s="2" t="s">
        <v>269</v>
      </c>
      <c r="F6" s="5">
        <v>292</v>
      </c>
      <c r="G6" s="2">
        <v>54</v>
      </c>
      <c r="H6" s="4">
        <v>82</v>
      </c>
      <c r="I6" s="4">
        <f t="shared" si="0"/>
        <v>159.28</v>
      </c>
    </row>
    <row r="7" spans="1:9" s="1" customFormat="1" ht="14.25">
      <c r="A7" s="4">
        <v>6</v>
      </c>
      <c r="B7" s="2" t="s">
        <v>278</v>
      </c>
      <c r="C7" s="2" t="s">
        <v>279</v>
      </c>
      <c r="D7" s="2" t="s">
        <v>268</v>
      </c>
      <c r="E7" s="2" t="s">
        <v>280</v>
      </c>
      <c r="F7" s="5">
        <v>315</v>
      </c>
      <c r="G7" s="2">
        <v>53</v>
      </c>
      <c r="H7" s="4">
        <v>76.4</v>
      </c>
      <c r="I7" s="4">
        <f t="shared" si="0"/>
        <v>166.224</v>
      </c>
    </row>
    <row r="8" spans="1:9" s="1" customFormat="1" ht="14.25">
      <c r="A8" s="4">
        <v>7</v>
      </c>
      <c r="B8" s="2" t="s">
        <v>281</v>
      </c>
      <c r="C8" s="2" t="s">
        <v>282</v>
      </c>
      <c r="D8" s="2" t="s">
        <v>268</v>
      </c>
      <c r="E8" s="2" t="s">
        <v>280</v>
      </c>
      <c r="F8" s="5">
        <v>312</v>
      </c>
      <c r="G8" s="2">
        <v>50</v>
      </c>
      <c r="H8" s="4">
        <v>56.8</v>
      </c>
      <c r="I8" s="4">
        <f t="shared" si="0"/>
        <v>157.24800000000002</v>
      </c>
    </row>
    <row r="9" spans="1:9" s="1" customFormat="1" ht="14.25">
      <c r="A9" s="4">
        <v>8</v>
      </c>
      <c r="B9" s="2" t="s">
        <v>283</v>
      </c>
      <c r="C9" s="2" t="s">
        <v>284</v>
      </c>
      <c r="D9" s="2" t="s">
        <v>268</v>
      </c>
      <c r="E9" s="2" t="s">
        <v>280</v>
      </c>
      <c r="F9" s="5">
        <v>291</v>
      </c>
      <c r="G9" s="2">
        <v>64</v>
      </c>
      <c r="H9" s="4">
        <v>57.2</v>
      </c>
      <c r="I9" s="4">
        <f t="shared" si="0"/>
        <v>152.352</v>
      </c>
    </row>
    <row r="10" spans="1:9" s="1" customFormat="1" ht="14.25">
      <c r="A10" s="4">
        <v>9</v>
      </c>
      <c r="B10" s="2" t="s">
        <v>285</v>
      </c>
      <c r="C10" s="2" t="s">
        <v>286</v>
      </c>
      <c r="D10" s="2" t="s">
        <v>268</v>
      </c>
      <c r="E10" s="2" t="s">
        <v>287</v>
      </c>
      <c r="F10" s="5">
        <v>354</v>
      </c>
      <c r="G10" s="2">
        <v>62</v>
      </c>
      <c r="H10" s="4">
        <v>87.6</v>
      </c>
      <c r="I10" s="4">
        <f t="shared" si="0"/>
        <v>188.016</v>
      </c>
    </row>
    <row r="11" spans="1:9" s="1" customFormat="1" ht="14.25">
      <c r="A11" s="4">
        <v>10</v>
      </c>
      <c r="B11" s="2" t="s">
        <v>288</v>
      </c>
      <c r="C11" s="2" t="s">
        <v>289</v>
      </c>
      <c r="D11" s="2" t="s">
        <v>268</v>
      </c>
      <c r="E11" s="2" t="s">
        <v>287</v>
      </c>
      <c r="F11" s="5">
        <v>336</v>
      </c>
      <c r="G11" s="2">
        <v>77</v>
      </c>
      <c r="H11" s="4">
        <v>83.2</v>
      </c>
      <c r="I11" s="4">
        <f t="shared" si="0"/>
        <v>182.832</v>
      </c>
    </row>
    <row r="12" spans="1:9" s="1" customFormat="1" ht="14.25">
      <c r="A12" s="4">
        <v>11</v>
      </c>
      <c r="B12" s="2" t="s">
        <v>290</v>
      </c>
      <c r="C12" s="2" t="s">
        <v>291</v>
      </c>
      <c r="D12" s="2" t="s">
        <v>268</v>
      </c>
      <c r="E12" s="2" t="s">
        <v>287</v>
      </c>
      <c r="F12" s="5">
        <v>313</v>
      </c>
      <c r="G12" s="2">
        <v>67</v>
      </c>
      <c r="H12" s="4">
        <v>75.8</v>
      </c>
      <c r="I12" s="4">
        <f t="shared" si="0"/>
        <v>168.568</v>
      </c>
    </row>
    <row r="13" spans="1:9" s="1" customFormat="1" ht="14.25">
      <c r="A13" s="4">
        <v>12</v>
      </c>
      <c r="B13" s="2" t="s">
        <v>292</v>
      </c>
      <c r="C13" s="2" t="s">
        <v>293</v>
      </c>
      <c r="D13" s="2" t="s">
        <v>268</v>
      </c>
      <c r="E13" s="2" t="s">
        <v>294</v>
      </c>
      <c r="F13" s="5">
        <v>314</v>
      </c>
      <c r="G13" s="2">
        <v>60.5</v>
      </c>
      <c r="H13" s="4">
        <v>86.6</v>
      </c>
      <c r="I13" s="4">
        <f t="shared" si="0"/>
        <v>171.296</v>
      </c>
    </row>
    <row r="14" spans="1:9" s="1" customFormat="1" ht="14.25">
      <c r="A14" s="4">
        <v>13</v>
      </c>
      <c r="B14" s="2" t="s">
        <v>295</v>
      </c>
      <c r="C14" s="2" t="s">
        <v>296</v>
      </c>
      <c r="D14" s="2" t="s">
        <v>268</v>
      </c>
      <c r="E14" s="2" t="s">
        <v>294</v>
      </c>
      <c r="F14" s="5">
        <v>303</v>
      </c>
      <c r="G14" s="2">
        <v>71</v>
      </c>
      <c r="H14" s="4">
        <v>87</v>
      </c>
      <c r="I14" s="4">
        <f t="shared" si="0"/>
        <v>169.56</v>
      </c>
    </row>
    <row r="15" spans="1:9" s="1" customFormat="1" ht="14.25">
      <c r="A15" s="4">
        <v>14</v>
      </c>
      <c r="B15" s="2" t="s">
        <v>297</v>
      </c>
      <c r="C15" s="2" t="s">
        <v>298</v>
      </c>
      <c r="D15" s="2" t="s">
        <v>268</v>
      </c>
      <c r="E15" s="2" t="s">
        <v>294</v>
      </c>
      <c r="F15" s="5">
        <v>300</v>
      </c>
      <c r="G15" s="2">
        <v>63</v>
      </c>
      <c r="H15" s="4">
        <v>86.4</v>
      </c>
      <c r="I15" s="4">
        <f t="shared" si="0"/>
        <v>166.224</v>
      </c>
    </row>
    <row r="16" spans="1:9" s="1" customFormat="1" ht="14.25">
      <c r="A16" s="4">
        <v>15</v>
      </c>
      <c r="B16" s="2" t="s">
        <v>299</v>
      </c>
      <c r="C16" s="2" t="s">
        <v>300</v>
      </c>
      <c r="D16" s="2" t="s">
        <v>268</v>
      </c>
      <c r="E16" s="2" t="s">
        <v>294</v>
      </c>
      <c r="F16" s="5">
        <v>310</v>
      </c>
      <c r="G16" s="2">
        <v>51</v>
      </c>
      <c r="H16" s="4">
        <v>55.8</v>
      </c>
      <c r="I16" s="4">
        <f t="shared" si="0"/>
        <v>156.328</v>
      </c>
    </row>
    <row r="17" s="1" customFormat="1" ht="14.25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怀古</cp:lastModifiedBy>
  <dcterms:created xsi:type="dcterms:W3CDTF">2018-03-06T03:15:31Z</dcterms:created>
  <dcterms:modified xsi:type="dcterms:W3CDTF">2018-04-19T06:25:22Z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