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非全日制" sheetId="1" r:id="rId1"/>
  </sheets>
  <definedNames>
    <definedName name="_xlnm._FilterDatabase" localSheetId="0" hidden="1">非全日制!$A$2:$XAY$12</definedName>
  </definedNames>
  <calcPr calcId="125725"/>
</workbook>
</file>

<file path=xl/calcChain.xml><?xml version="1.0" encoding="utf-8"?>
<calcChain xmlns="http://schemas.openxmlformats.org/spreadsheetml/2006/main">
  <c r="L4" i="1"/>
  <c r="M4" s="1"/>
  <c r="L3"/>
  <c r="M3" s="1"/>
  <c r="L6"/>
  <c r="M6" s="1"/>
  <c r="L7"/>
  <c r="M7" s="1"/>
  <c r="L8"/>
  <c r="M8" s="1"/>
  <c r="L5"/>
  <c r="M5" s="1"/>
  <c r="L13"/>
  <c r="M13" s="1"/>
  <c r="L16"/>
  <c r="M16" s="1"/>
  <c r="L15"/>
  <c r="M15" s="1"/>
  <c r="L14"/>
  <c r="M14" s="1"/>
  <c r="L10"/>
  <c r="M10" s="1"/>
  <c r="L9"/>
  <c r="M9" s="1"/>
  <c r="L11"/>
  <c r="M11" s="1"/>
  <c r="L12"/>
  <c r="M12" s="1"/>
</calcChain>
</file>

<file path=xl/sharedStrings.xml><?xml version="1.0" encoding="utf-8"?>
<sst xmlns="http://schemas.openxmlformats.org/spreadsheetml/2006/main" count="117" uniqueCount="73">
  <si>
    <t>马克思主义学院</t>
  </si>
  <si>
    <t>调剂</t>
  </si>
  <si>
    <t>姬明明</t>
  </si>
  <si>
    <t>102059210100035</t>
  </si>
  <si>
    <t>非全日制</t>
  </si>
  <si>
    <t>学科教学（思政）</t>
  </si>
  <si>
    <t>朱思畅</t>
  </si>
  <si>
    <t>102059210100037</t>
  </si>
  <si>
    <t>教育学院</t>
  </si>
  <si>
    <t>小学教育</t>
  </si>
  <si>
    <t>学前教育</t>
  </si>
  <si>
    <t>王冬雪</t>
  </si>
  <si>
    <t>102059210200124</t>
  </si>
  <si>
    <t>杨惠媛</t>
  </si>
  <si>
    <t>102059210200154</t>
  </si>
  <si>
    <t>王丹丹</t>
  </si>
  <si>
    <t>102059210200165</t>
  </si>
  <si>
    <t>王维</t>
  </si>
  <si>
    <t>102059210200176</t>
  </si>
  <si>
    <t>张晓凤</t>
  </si>
  <si>
    <t>106369045118064</t>
  </si>
  <si>
    <t>文学院</t>
  </si>
  <si>
    <t>学科教学（语文）</t>
  </si>
  <si>
    <t>张琪</t>
  </si>
  <si>
    <t>101849212301148</t>
  </si>
  <si>
    <t>孙明倩</t>
  </si>
  <si>
    <t>104459690001710</t>
  </si>
  <si>
    <t>李芹</t>
  </si>
  <si>
    <t>104459690008019</t>
  </si>
  <si>
    <t>范洪洋</t>
  </si>
  <si>
    <t>102059210400338</t>
  </si>
  <si>
    <t>外国语学院</t>
  </si>
  <si>
    <t>学科教学（英语）</t>
  </si>
  <si>
    <t>王英钥</t>
  </si>
  <si>
    <t>102059210400372</t>
  </si>
  <si>
    <t>魏丽影</t>
  </si>
  <si>
    <t>102059210900585</t>
  </si>
  <si>
    <t>城市与环境科学学院</t>
  </si>
  <si>
    <t>学科教学（地理）</t>
  </si>
  <si>
    <t>生命科学学院</t>
  </si>
  <si>
    <t>学科教学（生物）</t>
  </si>
  <si>
    <t>王嘉奇</t>
  </si>
  <si>
    <t>102059211000612</t>
  </si>
  <si>
    <t>一志愿</t>
    <phoneticPr fontId="1" type="noConversion"/>
  </si>
  <si>
    <t>是</t>
    <phoneticPr fontId="1" type="noConversion"/>
  </si>
  <si>
    <t>一志愿</t>
    <phoneticPr fontId="1" type="noConversion"/>
  </si>
  <si>
    <t>是</t>
    <phoneticPr fontId="1" type="noConversion"/>
  </si>
  <si>
    <t>一志愿</t>
    <phoneticPr fontId="1" type="noConversion"/>
  </si>
  <si>
    <t>是</t>
    <phoneticPr fontId="1" type="noConversion"/>
  </si>
  <si>
    <t>一志愿</t>
    <phoneticPr fontId="1" type="noConversion"/>
  </si>
  <si>
    <t>是</t>
    <phoneticPr fontId="1" type="noConversion"/>
  </si>
  <si>
    <t>一志愿</t>
    <phoneticPr fontId="1" type="noConversion"/>
  </si>
  <si>
    <t>是</t>
    <phoneticPr fontId="1" type="noConversion"/>
  </si>
  <si>
    <t>是</t>
    <phoneticPr fontId="1" type="noConversion"/>
  </si>
  <si>
    <t>序号</t>
    <phoneticPr fontId="1" type="noConversion"/>
  </si>
  <si>
    <t>姓名</t>
    <phoneticPr fontId="1" type="noConversion"/>
  </si>
  <si>
    <t>考生编号</t>
    <phoneticPr fontId="1" type="noConversion"/>
  </si>
  <si>
    <t>学习方式</t>
    <phoneticPr fontId="1" type="noConversion"/>
  </si>
  <si>
    <t>报考院系所名称</t>
    <phoneticPr fontId="1" type="noConversion"/>
  </si>
  <si>
    <t>报考专业名称</t>
    <phoneticPr fontId="1" type="noConversion"/>
  </si>
  <si>
    <t>复试
成绩</t>
    <phoneticPr fontId="1" type="noConversion"/>
  </si>
  <si>
    <t>外语听力
成绩</t>
    <phoneticPr fontId="1" type="noConversion"/>
  </si>
  <si>
    <t>外语口语
成绩</t>
    <phoneticPr fontId="1" type="noConversion"/>
  </si>
  <si>
    <t>专业面试
成绩</t>
    <phoneticPr fontId="1" type="noConversion"/>
  </si>
  <si>
    <t>复试
总成绩</t>
    <phoneticPr fontId="1" type="noConversion"/>
  </si>
  <si>
    <t>折算
总成绩</t>
    <phoneticPr fontId="1" type="noConversion"/>
  </si>
  <si>
    <t>加试一
成绩</t>
    <phoneticPr fontId="1" type="noConversion"/>
  </si>
  <si>
    <t>加试二
成绩</t>
    <phoneticPr fontId="1" type="noConversion"/>
  </si>
  <si>
    <t>备注</t>
    <phoneticPr fontId="1" type="noConversion"/>
  </si>
  <si>
    <t>初试
总成绩</t>
    <phoneticPr fontId="1" type="noConversion"/>
  </si>
  <si>
    <t>是否
拟录取</t>
    <phoneticPr fontId="1" type="noConversion"/>
  </si>
  <si>
    <t>长春师范大学2019年非全日制硕士研究生考生成绩及拟录取结果</t>
    <phoneticPr fontId="1" type="noConversion"/>
  </si>
  <si>
    <t>注：1.折算总成绩为初试总分（初试总成绩为500分满分）除以5折算成百分制后乘以60%加上复试总分除以2折算成百分制后乘以40%之和；
    2.折算总成绩为初试总分（初试总成绩为300分满分）除以3折算成百分制后乘以60%加上复试总分除以2折算成百分制后乘以40%之和。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</si>
</sst>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10"/>
      <name val="Arial"/>
      <family val="2"/>
    </font>
    <font>
      <b/>
      <sz val="2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AV18"/>
  <sheetViews>
    <sheetView tabSelected="1" topLeftCell="A13" workbookViewId="0">
      <pane xSplit="19995" topLeftCell="AM1"/>
      <selection activeCell="A17" sqref="A17:Q18"/>
      <selection pane="topRight" activeCell="U1" sqref="U1"/>
    </sheetView>
  </sheetViews>
  <sheetFormatPr defaultRowHeight="20.100000000000001" customHeight="1"/>
  <cols>
    <col min="1" max="1" width="6.75" style="2" customWidth="1"/>
    <col min="2" max="2" width="9.625" style="2" customWidth="1"/>
    <col min="3" max="3" width="17" style="2" customWidth="1"/>
    <col min="4" max="4" width="11.75" style="2" bestFit="1" customWidth="1"/>
    <col min="5" max="5" width="19" style="2" customWidth="1"/>
    <col min="6" max="6" width="15" style="2" bestFit="1" customWidth="1"/>
    <col min="7" max="7" width="11.125" style="5" customWidth="1"/>
    <col min="8" max="8" width="11.125" style="7" customWidth="1"/>
    <col min="9" max="9" width="11.125" style="5" customWidth="1"/>
    <col min="10" max="13" width="11.125" style="7" customWidth="1"/>
    <col min="14" max="15" width="10.25" style="7" customWidth="1"/>
    <col min="16" max="16" width="9" style="5" customWidth="1"/>
    <col min="17" max="17" width="7.625" style="5" customWidth="1"/>
    <col min="18" max="28" width="9" style="5"/>
    <col min="29" max="16384" width="9" style="2"/>
  </cols>
  <sheetData>
    <row r="1" spans="1:16272" ht="57" customHeight="1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6272" s="1" customFormat="1" ht="46.5" customHeight="1">
      <c r="A2" s="8" t="s">
        <v>54</v>
      </c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69</v>
      </c>
      <c r="H2" s="9" t="s">
        <v>60</v>
      </c>
      <c r="I2" s="9" t="s">
        <v>61</v>
      </c>
      <c r="J2" s="9" t="s">
        <v>62</v>
      </c>
      <c r="K2" s="9" t="s">
        <v>63</v>
      </c>
      <c r="L2" s="9" t="s">
        <v>64</v>
      </c>
      <c r="M2" s="9" t="s">
        <v>65</v>
      </c>
      <c r="N2" s="9" t="s">
        <v>66</v>
      </c>
      <c r="O2" s="9" t="s">
        <v>67</v>
      </c>
      <c r="P2" s="8" t="s">
        <v>68</v>
      </c>
      <c r="Q2" s="12" t="s">
        <v>70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6272" ht="24.95" customHeight="1">
      <c r="A3" s="13">
        <v>1</v>
      </c>
      <c r="B3" s="13" t="s">
        <v>6</v>
      </c>
      <c r="C3" s="13" t="s">
        <v>7</v>
      </c>
      <c r="D3" s="13" t="s">
        <v>4</v>
      </c>
      <c r="E3" s="13" t="s">
        <v>0</v>
      </c>
      <c r="F3" s="13" t="s">
        <v>5</v>
      </c>
      <c r="G3" s="13">
        <v>358</v>
      </c>
      <c r="H3" s="10">
        <v>135</v>
      </c>
      <c r="I3" s="13">
        <v>6</v>
      </c>
      <c r="J3" s="10">
        <v>8</v>
      </c>
      <c r="K3" s="10">
        <v>15</v>
      </c>
      <c r="L3" s="10">
        <f t="shared" ref="L3:L16" si="0">(I3+H3+J3+K3)</f>
        <v>164</v>
      </c>
      <c r="M3" s="11">
        <f t="shared" ref="M3:M16" si="1">G3/5*0.6+L3/2*0.4</f>
        <v>75.759999999999991</v>
      </c>
      <c r="N3" s="10">
        <v>96</v>
      </c>
      <c r="O3" s="10">
        <v>117</v>
      </c>
      <c r="P3" s="13" t="s">
        <v>43</v>
      </c>
      <c r="Q3" s="14" t="s">
        <v>44</v>
      </c>
    </row>
    <row r="4" spans="1:16272" ht="24.95" customHeight="1">
      <c r="A4" s="13">
        <v>2</v>
      </c>
      <c r="B4" s="13" t="s">
        <v>2</v>
      </c>
      <c r="C4" s="13" t="s">
        <v>3</v>
      </c>
      <c r="D4" s="13" t="s">
        <v>4</v>
      </c>
      <c r="E4" s="13" t="s">
        <v>0</v>
      </c>
      <c r="F4" s="13" t="s">
        <v>5</v>
      </c>
      <c r="G4" s="13">
        <v>373</v>
      </c>
      <c r="H4" s="10">
        <v>122</v>
      </c>
      <c r="I4" s="13">
        <v>5</v>
      </c>
      <c r="J4" s="10">
        <v>9</v>
      </c>
      <c r="K4" s="10">
        <v>17</v>
      </c>
      <c r="L4" s="10">
        <f t="shared" si="0"/>
        <v>153</v>
      </c>
      <c r="M4" s="11">
        <f t="shared" si="1"/>
        <v>75.36</v>
      </c>
      <c r="N4" s="10">
        <v>107</v>
      </c>
      <c r="O4" s="10">
        <v>108</v>
      </c>
      <c r="P4" s="13" t="s">
        <v>43</v>
      </c>
      <c r="Q4" s="14" t="s">
        <v>44</v>
      </c>
    </row>
    <row r="5" spans="1:16272" ht="24.95" customHeight="1">
      <c r="A5" s="13">
        <v>3</v>
      </c>
      <c r="B5" s="13" t="s">
        <v>17</v>
      </c>
      <c r="C5" s="13" t="s">
        <v>18</v>
      </c>
      <c r="D5" s="13" t="s">
        <v>4</v>
      </c>
      <c r="E5" s="13" t="s">
        <v>8</v>
      </c>
      <c r="F5" s="13" t="s">
        <v>9</v>
      </c>
      <c r="G5" s="13">
        <v>404</v>
      </c>
      <c r="H5" s="10">
        <v>136</v>
      </c>
      <c r="I5" s="13">
        <v>9</v>
      </c>
      <c r="J5" s="10">
        <v>8</v>
      </c>
      <c r="K5" s="10">
        <v>18</v>
      </c>
      <c r="L5" s="10">
        <f t="shared" si="0"/>
        <v>171</v>
      </c>
      <c r="M5" s="11">
        <f t="shared" si="1"/>
        <v>82.68</v>
      </c>
      <c r="N5" s="13"/>
      <c r="O5" s="13"/>
      <c r="P5" s="13" t="s">
        <v>45</v>
      </c>
      <c r="Q5" s="14" t="s">
        <v>46</v>
      </c>
    </row>
    <row r="6" spans="1:16272" ht="24.95" customHeight="1">
      <c r="A6" s="13">
        <v>4</v>
      </c>
      <c r="B6" s="13" t="s">
        <v>11</v>
      </c>
      <c r="C6" s="13" t="s">
        <v>12</v>
      </c>
      <c r="D6" s="13" t="s">
        <v>4</v>
      </c>
      <c r="E6" s="13" t="s">
        <v>8</v>
      </c>
      <c r="F6" s="13" t="s">
        <v>9</v>
      </c>
      <c r="G6" s="13">
        <v>380</v>
      </c>
      <c r="H6" s="10">
        <v>116</v>
      </c>
      <c r="I6" s="13">
        <v>9</v>
      </c>
      <c r="J6" s="10">
        <v>9</v>
      </c>
      <c r="K6" s="10">
        <v>17</v>
      </c>
      <c r="L6" s="10">
        <f t="shared" si="0"/>
        <v>151</v>
      </c>
      <c r="M6" s="11">
        <f t="shared" si="1"/>
        <v>75.800000000000011</v>
      </c>
      <c r="N6" s="13"/>
      <c r="O6" s="13"/>
      <c r="P6" s="13" t="s">
        <v>45</v>
      </c>
      <c r="Q6" s="14" t="s">
        <v>46</v>
      </c>
    </row>
    <row r="7" spans="1:16272" ht="24.95" customHeight="1">
      <c r="A7" s="13">
        <v>5</v>
      </c>
      <c r="B7" s="13" t="s">
        <v>13</v>
      </c>
      <c r="C7" s="13" t="s">
        <v>14</v>
      </c>
      <c r="D7" s="13" t="s">
        <v>4</v>
      </c>
      <c r="E7" s="13" t="s">
        <v>8</v>
      </c>
      <c r="F7" s="13" t="s">
        <v>9</v>
      </c>
      <c r="G7" s="13">
        <v>345</v>
      </c>
      <c r="H7" s="10">
        <v>106</v>
      </c>
      <c r="I7" s="13">
        <v>15</v>
      </c>
      <c r="J7" s="10">
        <v>8</v>
      </c>
      <c r="K7" s="10">
        <v>17</v>
      </c>
      <c r="L7" s="10">
        <f t="shared" si="0"/>
        <v>146</v>
      </c>
      <c r="M7" s="11">
        <f t="shared" si="1"/>
        <v>70.599999999999994</v>
      </c>
      <c r="N7" s="10">
        <v>116</v>
      </c>
      <c r="O7" s="10">
        <v>115</v>
      </c>
      <c r="P7" s="13" t="s">
        <v>45</v>
      </c>
      <c r="Q7" s="14" t="s">
        <v>46</v>
      </c>
    </row>
    <row r="8" spans="1:16272" ht="24.95" customHeight="1">
      <c r="A8" s="13">
        <v>6</v>
      </c>
      <c r="B8" s="13" t="s">
        <v>15</v>
      </c>
      <c r="C8" s="13" t="s">
        <v>16</v>
      </c>
      <c r="D8" s="13" t="s">
        <v>4</v>
      </c>
      <c r="E8" s="13" t="s">
        <v>8</v>
      </c>
      <c r="F8" s="13" t="s">
        <v>9</v>
      </c>
      <c r="G8" s="13">
        <v>334</v>
      </c>
      <c r="H8" s="10">
        <v>109</v>
      </c>
      <c r="I8" s="13">
        <v>10</v>
      </c>
      <c r="J8" s="10">
        <v>7</v>
      </c>
      <c r="K8" s="10">
        <v>18</v>
      </c>
      <c r="L8" s="10">
        <f t="shared" si="0"/>
        <v>144</v>
      </c>
      <c r="M8" s="11">
        <f t="shared" si="1"/>
        <v>68.88</v>
      </c>
      <c r="N8" s="13"/>
      <c r="O8" s="13"/>
      <c r="P8" s="13" t="s">
        <v>45</v>
      </c>
      <c r="Q8" s="14" t="s">
        <v>46</v>
      </c>
    </row>
    <row r="9" spans="1:16272" ht="24.95" customHeight="1">
      <c r="A9" s="13">
        <v>7</v>
      </c>
      <c r="B9" s="13" t="s">
        <v>33</v>
      </c>
      <c r="C9" s="13" t="s">
        <v>34</v>
      </c>
      <c r="D9" s="13" t="s">
        <v>4</v>
      </c>
      <c r="E9" s="13" t="s">
        <v>31</v>
      </c>
      <c r="F9" s="13" t="s">
        <v>32</v>
      </c>
      <c r="G9" s="13">
        <v>336</v>
      </c>
      <c r="H9" s="10">
        <v>97</v>
      </c>
      <c r="I9" s="13">
        <v>11</v>
      </c>
      <c r="J9" s="10">
        <v>9</v>
      </c>
      <c r="K9" s="10">
        <v>18</v>
      </c>
      <c r="L9" s="10">
        <f t="shared" si="0"/>
        <v>135</v>
      </c>
      <c r="M9" s="11">
        <f t="shared" si="1"/>
        <v>67.319999999999993</v>
      </c>
      <c r="N9" s="13"/>
      <c r="O9" s="13"/>
      <c r="P9" s="13" t="s">
        <v>47</v>
      </c>
      <c r="Q9" s="14" t="s">
        <v>48</v>
      </c>
    </row>
    <row r="10" spans="1:16272" ht="24.95" customHeight="1">
      <c r="A10" s="13">
        <v>8</v>
      </c>
      <c r="B10" s="13" t="s">
        <v>29</v>
      </c>
      <c r="C10" s="13" t="s">
        <v>30</v>
      </c>
      <c r="D10" s="13" t="s">
        <v>4</v>
      </c>
      <c r="E10" s="13" t="s">
        <v>31</v>
      </c>
      <c r="F10" s="13" t="s">
        <v>32</v>
      </c>
      <c r="G10" s="13">
        <v>329</v>
      </c>
      <c r="H10" s="10">
        <v>95</v>
      </c>
      <c r="I10" s="13">
        <v>10</v>
      </c>
      <c r="J10" s="10">
        <v>7</v>
      </c>
      <c r="K10" s="10">
        <v>13</v>
      </c>
      <c r="L10" s="10">
        <f t="shared" si="0"/>
        <v>125</v>
      </c>
      <c r="M10" s="11">
        <f t="shared" si="1"/>
        <v>64.47999999999999</v>
      </c>
      <c r="N10" s="13"/>
      <c r="O10" s="13"/>
      <c r="P10" s="13" t="s">
        <v>47</v>
      </c>
      <c r="Q10" s="14" t="s">
        <v>48</v>
      </c>
    </row>
    <row r="11" spans="1:16272" ht="24.95" customHeight="1">
      <c r="A11" s="13">
        <v>9</v>
      </c>
      <c r="B11" s="13" t="s">
        <v>35</v>
      </c>
      <c r="C11" s="13" t="s">
        <v>36</v>
      </c>
      <c r="D11" s="13" t="s">
        <v>4</v>
      </c>
      <c r="E11" s="13" t="s">
        <v>37</v>
      </c>
      <c r="F11" s="13" t="s">
        <v>38</v>
      </c>
      <c r="G11" s="13">
        <v>388</v>
      </c>
      <c r="H11" s="10">
        <v>96</v>
      </c>
      <c r="I11" s="13">
        <v>5</v>
      </c>
      <c r="J11" s="10">
        <v>8</v>
      </c>
      <c r="K11" s="10">
        <v>18</v>
      </c>
      <c r="L11" s="10">
        <f t="shared" si="0"/>
        <v>127</v>
      </c>
      <c r="M11" s="11">
        <f t="shared" si="1"/>
        <v>71.959999999999994</v>
      </c>
      <c r="N11" s="15"/>
      <c r="O11" s="15"/>
      <c r="P11" s="13" t="s">
        <v>49</v>
      </c>
      <c r="Q11" s="14" t="s">
        <v>50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</row>
    <row r="12" spans="1:16272" ht="24.95" customHeight="1">
      <c r="A12" s="13">
        <v>10</v>
      </c>
      <c r="B12" s="13" t="s">
        <v>41</v>
      </c>
      <c r="C12" s="13" t="s">
        <v>42</v>
      </c>
      <c r="D12" s="13" t="s">
        <v>4</v>
      </c>
      <c r="E12" s="13" t="s">
        <v>39</v>
      </c>
      <c r="F12" s="13" t="s">
        <v>40</v>
      </c>
      <c r="G12" s="13">
        <v>329</v>
      </c>
      <c r="H12" s="10">
        <v>104</v>
      </c>
      <c r="I12" s="13">
        <v>7</v>
      </c>
      <c r="J12" s="10">
        <v>6</v>
      </c>
      <c r="K12" s="10">
        <v>17</v>
      </c>
      <c r="L12" s="10">
        <f t="shared" si="0"/>
        <v>134</v>
      </c>
      <c r="M12" s="11">
        <f t="shared" si="1"/>
        <v>66.28</v>
      </c>
      <c r="N12" s="13"/>
      <c r="O12" s="13"/>
      <c r="P12" s="13" t="s">
        <v>51</v>
      </c>
      <c r="Q12" s="14" t="s">
        <v>52</v>
      </c>
    </row>
    <row r="13" spans="1:16272" ht="24.95" customHeight="1">
      <c r="A13" s="13">
        <v>11</v>
      </c>
      <c r="B13" s="13" t="s">
        <v>19</v>
      </c>
      <c r="C13" s="13" t="s">
        <v>20</v>
      </c>
      <c r="D13" s="16" t="s">
        <v>4</v>
      </c>
      <c r="E13" s="13" t="s">
        <v>8</v>
      </c>
      <c r="F13" s="13" t="s">
        <v>10</v>
      </c>
      <c r="G13" s="13">
        <v>351</v>
      </c>
      <c r="H13" s="17">
        <v>92</v>
      </c>
      <c r="I13" s="13">
        <v>9</v>
      </c>
      <c r="J13" s="17">
        <v>7</v>
      </c>
      <c r="K13" s="17">
        <v>19</v>
      </c>
      <c r="L13" s="10">
        <f t="shared" si="0"/>
        <v>127</v>
      </c>
      <c r="M13" s="11">
        <f t="shared" si="1"/>
        <v>67.52</v>
      </c>
      <c r="N13" s="17">
        <v>130</v>
      </c>
      <c r="O13" s="17">
        <v>116</v>
      </c>
      <c r="P13" s="16" t="s">
        <v>1</v>
      </c>
      <c r="Q13" s="14" t="s">
        <v>46</v>
      </c>
    </row>
    <row r="14" spans="1:16272" ht="24.95" customHeight="1">
      <c r="A14" s="13">
        <v>12</v>
      </c>
      <c r="B14" s="13" t="s">
        <v>27</v>
      </c>
      <c r="C14" s="13" t="s">
        <v>28</v>
      </c>
      <c r="D14" s="16" t="s">
        <v>4</v>
      </c>
      <c r="E14" s="13" t="s">
        <v>21</v>
      </c>
      <c r="F14" s="13" t="s">
        <v>22</v>
      </c>
      <c r="G14" s="13">
        <v>347</v>
      </c>
      <c r="H14" s="18">
        <v>126</v>
      </c>
      <c r="I14" s="13">
        <v>6</v>
      </c>
      <c r="J14" s="18">
        <v>7</v>
      </c>
      <c r="K14" s="18">
        <v>16</v>
      </c>
      <c r="L14" s="10">
        <f t="shared" si="0"/>
        <v>155</v>
      </c>
      <c r="M14" s="11">
        <f t="shared" si="1"/>
        <v>72.64</v>
      </c>
      <c r="N14" s="13"/>
      <c r="O14" s="13"/>
      <c r="P14" s="16" t="s">
        <v>1</v>
      </c>
      <c r="Q14" s="14" t="s">
        <v>53</v>
      </c>
    </row>
    <row r="15" spans="1:16272" ht="24.95" customHeight="1">
      <c r="A15" s="13">
        <v>13</v>
      </c>
      <c r="B15" s="13" t="s">
        <v>25</v>
      </c>
      <c r="C15" s="13" t="s">
        <v>26</v>
      </c>
      <c r="D15" s="16" t="s">
        <v>4</v>
      </c>
      <c r="E15" s="13" t="s">
        <v>21</v>
      </c>
      <c r="F15" s="13" t="s">
        <v>22</v>
      </c>
      <c r="G15" s="13">
        <v>340</v>
      </c>
      <c r="H15" s="18">
        <v>125</v>
      </c>
      <c r="I15" s="13">
        <v>7</v>
      </c>
      <c r="J15" s="18">
        <v>8</v>
      </c>
      <c r="K15" s="18">
        <v>13</v>
      </c>
      <c r="L15" s="10">
        <f t="shared" si="0"/>
        <v>153</v>
      </c>
      <c r="M15" s="11">
        <f t="shared" si="1"/>
        <v>71.400000000000006</v>
      </c>
      <c r="N15" s="13"/>
      <c r="O15" s="13"/>
      <c r="P15" s="16" t="s">
        <v>1</v>
      </c>
      <c r="Q15" s="14" t="s">
        <v>53</v>
      </c>
    </row>
    <row r="16" spans="1:16272" ht="24.95" customHeight="1">
      <c r="A16" s="13">
        <v>14</v>
      </c>
      <c r="B16" s="13" t="s">
        <v>23</v>
      </c>
      <c r="C16" s="13" t="s">
        <v>24</v>
      </c>
      <c r="D16" s="16" t="s">
        <v>4</v>
      </c>
      <c r="E16" s="13" t="s">
        <v>21</v>
      </c>
      <c r="F16" s="13" t="s">
        <v>22</v>
      </c>
      <c r="G16" s="13">
        <v>342</v>
      </c>
      <c r="H16" s="18">
        <v>91</v>
      </c>
      <c r="I16" s="13">
        <v>12</v>
      </c>
      <c r="J16" s="18">
        <v>8</v>
      </c>
      <c r="K16" s="18">
        <v>18</v>
      </c>
      <c r="L16" s="10">
        <f t="shared" si="0"/>
        <v>129</v>
      </c>
      <c r="M16" s="11">
        <f t="shared" si="1"/>
        <v>66.84</v>
      </c>
      <c r="N16" s="13"/>
      <c r="O16" s="13"/>
      <c r="P16" s="16" t="s">
        <v>1</v>
      </c>
      <c r="Q16" s="14" t="s">
        <v>53</v>
      </c>
    </row>
    <row r="17" spans="1:17" ht="20.100000000000001" customHeight="1">
      <c r="A17" s="20" t="s">
        <v>72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20.10000000000000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</sheetData>
  <sortState ref="A141:AF166">
    <sortCondition ref="A1"/>
  </sortState>
  <mergeCells count="2">
    <mergeCell ref="A1:Q1"/>
    <mergeCell ref="A17:Q18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非全日制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2019-03-29T05:59:31Z</dcterms:modified>
</cp:coreProperties>
</file>